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bookViews>
    <workbookView xWindow="120" yWindow="120" windowWidth="21840" windowHeight="12075" xr2:uid="{00000000-000D-0000-FFFF-FFFF00000000}"/>
  </bookViews>
  <sheets>
    <sheet name="Foglio1" sheetId="1" r:id="rId1"/>
    <sheet name="Foglio2" sheetId="2" r:id="rId2"/>
    <sheet name="Foglio3" sheetId="3" r:id="rId3"/>
  </sheets>
  <calcPr calcId="171026"/>
</workbook>
</file>

<file path=xl/calcChain.xml><?xml version="1.0" encoding="utf-8"?>
<calcChain xmlns="http://schemas.openxmlformats.org/spreadsheetml/2006/main">
  <c r="N7" i="1" l="1"/>
  <c r="O7" i="1"/>
  <c r="P7" i="1"/>
  <c r="N8" i="1"/>
  <c r="O8" i="1"/>
  <c r="P8" i="1"/>
  <c r="N6" i="1"/>
  <c r="O6" i="1"/>
  <c r="N4" i="1"/>
  <c r="O4" i="1"/>
  <c r="N3" i="1"/>
  <c r="O3" i="1"/>
  <c r="N5" i="1"/>
  <c r="O5" i="1"/>
  <c r="P6" i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<sst xmlns="http://schemas.openxmlformats.org/spreadsheetml/2006/main" count="18" uniqueCount="18">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</sst>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9821623016546"/>
          <c:y val="3.3226394221383487E-2"/>
          <c:w val="0.6317073490813645"/>
          <c:h val="0.8326195683872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B-438F-A245-3AF847821439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Foglio1!$B$3:$B$8</c:f>
              <c:numCache>
                <c:formatCode>#,##0</c:formatCode>
                <c:ptCount val="6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B-438F-A245-3AF847821439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Foglio1!$C$3:$C$8</c:f>
              <c:numCache>
                <c:formatCode>#,##0</c:formatCode>
                <c:ptCount val="6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B-438F-A245-3AF847821439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Foglio1!$D$3:$D$8</c:f>
              <c:numCache>
                <c:formatCode>#,##0</c:formatCode>
                <c:ptCount val="6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9B-438F-A245-3AF847821439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Foglio1!$E$3:$E$8</c:f>
              <c:numCache>
                <c:formatCode>#,##0</c:formatCode>
                <c:ptCount val="6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B-438F-A245-3AF847821439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Foglio1!$F$3:$F$8</c:f>
              <c:numCache>
                <c:formatCode>#,##0</c:formatCode>
                <c:ptCount val="6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9B-438F-A245-3AF847821439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Foglio1!$G$3:$G$8</c:f>
              <c:numCache>
                <c:formatCode>#,##0</c:formatCode>
                <c:ptCount val="6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9B-438F-A245-3AF847821439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Foglio1!$H$3:$H$8</c:f>
              <c:numCache>
                <c:formatCode>#,##0</c:formatCode>
                <c:ptCount val="6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4792000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B-438F-A245-3AF847821439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Foglio1!$I$3:$I$8</c:f>
              <c:numCache>
                <c:formatCode>#,##0</c:formatCode>
                <c:ptCount val="6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B-438F-A245-3AF847821439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Foglio1!$J$3:$J$8</c:f>
              <c:numCache>
                <c:formatCode>#,##0</c:formatCode>
                <c:ptCount val="6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B-438F-A245-3AF847821439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Foglio1!$K$3:$K$8</c:f>
              <c:numCache>
                <c:formatCode>#,##0</c:formatCode>
                <c:ptCount val="6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9B-438F-A245-3AF847821439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Foglio1!$L$3:$L$8</c:f>
              <c:numCache>
                <c:formatCode>#,##0</c:formatCode>
                <c:ptCount val="6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9B-438F-A245-3AF847821439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Foglio1!$M$3:$M$8</c:f>
              <c:numCache>
                <c:formatCode>#,##0</c:formatCode>
                <c:ptCount val="6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B-438F-A245-3AF84782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548992"/>
        <c:axId val="78550528"/>
      </c:barChart>
      <c:catAx>
        <c:axId val="78548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8550528"/>
        <c:crosses val="autoZero"/>
        <c:auto val="1"/>
        <c:lblAlgn val="ctr"/>
        <c:lblOffset val="100"/>
        <c:noMultiLvlLbl val="0"/>
      </c:catAx>
      <c:valAx>
        <c:axId val="78550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it-IT"/>
          </a:p>
        </c:txPr>
        <c:crossAx val="78548992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430686789151342"/>
          <c:y val="0.16011774569845438"/>
          <c:w val="4.7361732661115236E-2"/>
          <c:h val="0.627606538336721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 /><Relationship Id="rId2" Type="http://schemas.openxmlformats.org/officeDocument/2006/relationships/chart" Target="../charts/chart1.xml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17</xdr:col>
      <xdr:colOff>317491</xdr:colOff>
      <xdr:row>2</xdr:row>
      <xdr:rowOff>9525</xdr:rowOff>
    </xdr:to>
    <xdr:pic>
      <xdr:nvPicPr>
        <xdr:cNvPr id="7" name="Immagine 6" descr="Stemm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8</xdr:row>
      <xdr:rowOff>85726</xdr:rowOff>
    </xdr:from>
    <xdr:to>
      <xdr:col>19</xdr:col>
      <xdr:colOff>371475</xdr:colOff>
      <xdr:row>28</xdr:row>
      <xdr:rowOff>161925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200026</xdr:colOff>
      <xdr:row>0</xdr:row>
      <xdr:rowOff>47625</xdr:rowOff>
    </xdr:from>
    <xdr:to>
      <xdr:col>10</xdr:col>
      <xdr:colOff>304576</xdr:colOff>
      <xdr:row>0</xdr:row>
      <xdr:rowOff>885825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0.81715</cdr:x>
      <cdr:y>0.87853</cdr:y>
    </cdr:from>
    <cdr:to>
      <cdr:x>0.88369</cdr:x>
      <cdr:y>0.93709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2982575" y="3857626"/>
          <a:ext cx="10572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Kwh</a:t>
          </a:r>
        </a:p>
      </cdr:txBody>
    </cdr:sp>
  </cdr:relSizeAnchor>
  <cdr:relSizeAnchor xmlns:cdr="http://schemas.openxmlformats.org/drawingml/2006/chartDrawing">
    <cdr:from>
      <cdr:x>0.01499</cdr:x>
      <cdr:y>0.44685</cdr:y>
    </cdr:from>
    <cdr:to>
      <cdr:x>0.08753</cdr:x>
      <cdr:y>0.52495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238125" y="1962151"/>
          <a:ext cx="1152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0.01978</cdr:x>
      <cdr:y>0.4577</cdr:y>
    </cdr:from>
    <cdr:to>
      <cdr:x>0.05755</cdr:x>
      <cdr:y>0.52928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314259" y="2009772"/>
          <a:ext cx="600141" cy="314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Anno</a:t>
          </a:r>
        </a:p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0.08034</cdr:x>
      <cdr:y>0.77657</cdr:y>
    </cdr:from>
    <cdr:to>
      <cdr:x>0.1295</cdr:x>
      <cdr:y>0.83514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1276350" y="3409951"/>
          <a:ext cx="7810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  2012</a:t>
          </a:r>
        </a:p>
      </cdr:txBody>
    </cdr:sp>
  </cdr:relSizeAnchor>
  <cdr:relSizeAnchor xmlns:cdr="http://schemas.openxmlformats.org/drawingml/2006/chartDrawing">
    <cdr:from>
      <cdr:x>0.08513</cdr:x>
      <cdr:y>0.63339</cdr:y>
    </cdr:from>
    <cdr:to>
      <cdr:x>0.1265</cdr:x>
      <cdr:y>0.72232</cdr:y>
    </cdr:to>
    <cdr:sp macro="" textlink="">
      <cdr:nvSpPr>
        <cdr:cNvPr id="6" name="CasellaDiTesto 5"/>
        <cdr:cNvSpPr txBox="1"/>
      </cdr:nvSpPr>
      <cdr:spPr>
        <a:xfrm xmlns:a="http://schemas.openxmlformats.org/drawingml/2006/main">
          <a:off x="1357385" y="3324223"/>
          <a:ext cx="659639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2013</a:t>
          </a:r>
        </a:p>
      </cdr:txBody>
    </cdr:sp>
  </cdr:relSizeAnchor>
  <cdr:relSizeAnchor xmlns:cdr="http://schemas.openxmlformats.org/drawingml/2006/chartDrawing">
    <cdr:from>
      <cdr:x>0.08753</cdr:x>
      <cdr:y>0.42516</cdr:y>
    </cdr:from>
    <cdr:to>
      <cdr:x>0.14508</cdr:x>
      <cdr:y>0.63341</cdr:y>
    </cdr:to>
    <cdr:sp macro="" textlink="">
      <cdr:nvSpPr>
        <cdr:cNvPr id="7" name="CasellaDiTesto 6"/>
        <cdr:cNvSpPr txBox="1"/>
      </cdr:nvSpPr>
      <cdr:spPr>
        <a:xfrm xmlns:a="http://schemas.openxmlformats.org/drawingml/2006/main">
          <a:off x="1390650" y="18669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0.08393</cdr:x>
      <cdr:y>0.49183</cdr:y>
    </cdr:from>
    <cdr:to>
      <cdr:x>0.1247</cdr:x>
      <cdr:y>0.58076</cdr:y>
    </cdr:to>
    <cdr:sp macro="" textlink="">
      <cdr:nvSpPr>
        <cdr:cNvPr id="8" name="CasellaDiTesto 7"/>
        <cdr:cNvSpPr txBox="1"/>
      </cdr:nvSpPr>
      <cdr:spPr>
        <a:xfrm xmlns:a="http://schemas.openxmlformats.org/drawingml/2006/main">
          <a:off x="1338251" y="2581273"/>
          <a:ext cx="650072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2014</a:t>
          </a:r>
        </a:p>
      </cdr:txBody>
    </cdr:sp>
  </cdr:relSizeAnchor>
  <cdr:relSizeAnchor xmlns:cdr="http://schemas.openxmlformats.org/drawingml/2006/chartDrawing">
    <cdr:from>
      <cdr:x>0.08034</cdr:x>
      <cdr:y>0.34664</cdr:y>
    </cdr:from>
    <cdr:to>
      <cdr:x>0.1295</cdr:x>
      <cdr:y>0.4392</cdr:y>
    </cdr:to>
    <cdr:sp macro="" textlink="">
      <cdr:nvSpPr>
        <cdr:cNvPr id="9" name="CasellaDiTesto 8"/>
        <cdr:cNvSpPr txBox="1"/>
      </cdr:nvSpPr>
      <cdr:spPr>
        <a:xfrm xmlns:a="http://schemas.openxmlformats.org/drawingml/2006/main">
          <a:off x="1281009" y="1819273"/>
          <a:ext cx="783849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   2015</a:t>
          </a:r>
        </a:p>
      </cdr:txBody>
    </cdr:sp>
  </cdr:relSizeAnchor>
  <cdr:relSizeAnchor xmlns:cdr="http://schemas.openxmlformats.org/drawingml/2006/chartDrawing">
    <cdr:from>
      <cdr:x>0.08453</cdr:x>
      <cdr:y>0.21234</cdr:y>
    </cdr:from>
    <cdr:to>
      <cdr:x>0.1259</cdr:x>
      <cdr:y>0.29764</cdr:y>
    </cdr:to>
    <cdr:sp macro="" textlink="">
      <cdr:nvSpPr>
        <cdr:cNvPr id="10" name="CasellaDiTesto 9"/>
        <cdr:cNvSpPr txBox="1"/>
      </cdr:nvSpPr>
      <cdr:spPr>
        <a:xfrm xmlns:a="http://schemas.openxmlformats.org/drawingml/2006/main">
          <a:off x="1347818" y="1114424"/>
          <a:ext cx="659639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2016</a:t>
          </a:r>
        </a:p>
      </cdr:txBody>
    </cdr:sp>
  </cdr:relSizeAnchor>
  <cdr:relSizeAnchor xmlns:cdr="http://schemas.openxmlformats.org/drawingml/2006/chartDrawing">
    <cdr:from>
      <cdr:x>0.08423</cdr:x>
      <cdr:y>0.07804</cdr:y>
    </cdr:from>
    <cdr:to>
      <cdr:x>0.12425</cdr:x>
      <cdr:y>0.13793</cdr:y>
    </cdr:to>
    <cdr:sp macro="" textlink="">
      <cdr:nvSpPr>
        <cdr:cNvPr id="21" name="CasellaDiTesto 20"/>
        <cdr:cNvSpPr txBox="1"/>
      </cdr:nvSpPr>
      <cdr:spPr>
        <a:xfrm xmlns:a="http://schemas.openxmlformats.org/drawingml/2006/main">
          <a:off x="1343025" y="409574"/>
          <a:ext cx="6381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2017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Q5" totalsRowShown="0" headerRowDxfId="21" dataDxfId="19" headerRowBorderDxfId="20" tableBorderDxfId="18" totalsRowBorderDxfId="17">
  <autoFilter ref="A2:Q5" xr:uid="{00000000-0009-0000-0100-000001000000}"/>
  <tableColumns count="17">
    <tableColumn id="1" xr3:uid="{00000000-0010-0000-0000-000001000000}" name="anno " dataDxfId="16"/>
    <tableColumn id="2" xr3:uid="{00000000-0010-0000-0000-000002000000}" name="gennaio" dataDxfId="15"/>
    <tableColumn id="3" xr3:uid="{00000000-0010-0000-0000-000003000000}" name="febbraio" dataDxfId="14"/>
    <tableColumn id="4" xr3:uid="{00000000-0010-0000-0000-000004000000}" name="marzo" dataDxfId="13"/>
    <tableColumn id="5" xr3:uid="{00000000-0010-0000-0000-000005000000}" name="aprile" dataDxfId="12"/>
    <tableColumn id="6" xr3:uid="{00000000-0010-0000-0000-000006000000}" name="maggio" dataDxfId="11"/>
    <tableColumn id="7" xr3:uid="{00000000-0010-0000-0000-000007000000}" name="giugno" dataDxfId="10"/>
    <tableColumn id="8" xr3:uid="{00000000-0010-0000-0000-000008000000}" name="luglio" dataDxfId="9"/>
    <tableColumn id="9" xr3:uid="{00000000-0010-0000-0000-000009000000}" name="agosto" dataDxfId="8"/>
    <tableColumn id="10" xr3:uid="{00000000-0010-0000-0000-00000A000000}" name="settembre" dataDxfId="7"/>
    <tableColumn id="11" xr3:uid="{00000000-0010-0000-0000-00000B000000}" name="ottobre" dataDxfId="6"/>
    <tableColumn id="12" xr3:uid="{00000000-0010-0000-0000-00000C000000}" name="novembre" dataDxfId="5"/>
    <tableColumn id="13" xr3:uid="{00000000-0010-0000-0000-00000D000000}" name="dicembre" dataDxfId="4"/>
    <tableColumn id="15" xr3:uid="{00000000-0010-0000-0000-00000F000000}" name="TOTALE" dataDxfId="3">
      <calculatedColumnFormula>SUM(B3:M3)</calculatedColumnFormula>
    </tableColumn>
    <tableColumn id="14" xr3:uid="{00000000-0010-0000-0000-00000E000000}" name="Colonna2" dataDxfId="2">
      <calculatedColumnFormula>PRODUCT(N3*0.15)</calculatedColumnFormula>
    </tableColumn>
    <tableColumn id="16" xr3:uid="{00000000-0010-0000-0000-000010000000}" name="Colonna3" dataDxfId="1">
      <calculatedColumnFormula>SUM(O3*97.5/100)</calculatedColumnFormula>
    </tableColumn>
    <tableColumn id="17" xr3:uid="{00000000-0010-0000-0000-000011000000}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E1" workbookViewId="0" xr3:uid="{AEA406A1-0E4B-5B11-9CD5-51D6E497D94C}">
      <selection activeCell="I8" sqref="I8"/>
    </sheetView>
  </sheetViews>
  <sheetFormatPr defaultColWidth="10.0859375" defaultRowHeight="15" x14ac:dyDescent="0.2"/>
  <cols>
    <col min="1" max="1" width="14.796875" style="1" customWidth="1"/>
    <col min="2" max="2" width="13.85546875" style="1" customWidth="1"/>
    <col min="3" max="3" width="10.625" style="1" bestFit="1" customWidth="1"/>
    <col min="4" max="4" width="11.02734375" style="1" bestFit="1" customWidth="1"/>
    <col min="5" max="5" width="10.76171875" style="1" bestFit="1" customWidth="1"/>
    <col min="6" max="6" width="11.97265625" style="1" bestFit="1" customWidth="1"/>
    <col min="7" max="7" width="11.56640625" style="1" bestFit="1" customWidth="1"/>
    <col min="8" max="8" width="10.625" style="1" bestFit="1" customWidth="1"/>
    <col min="9" max="9" width="11.43359375" style="1" bestFit="1" customWidth="1"/>
    <col min="10" max="10" width="13.71875" style="1" customWidth="1"/>
    <col min="11" max="11" width="12.23828125" style="1" bestFit="1" customWidth="1"/>
    <col min="12" max="12" width="14.66015625" style="1" bestFit="1" customWidth="1"/>
    <col min="13" max="13" width="13.98828125" style="1" bestFit="1" customWidth="1"/>
    <col min="14" max="14" width="13.5859375" style="2" customWidth="1"/>
    <col min="15" max="15" width="0.53515625" style="1" customWidth="1"/>
    <col min="16" max="16" width="0.265625" style="1" hidden="1" customWidth="1"/>
    <col min="17" max="17" width="19.7734375" style="1" hidden="1" customWidth="1"/>
    <col min="18" max="20" width="10.0859375" style="1" customWidth="1"/>
    <col min="21" max="16384" width="10.0859375" style="1"/>
  </cols>
  <sheetData>
    <row r="1" spans="1:28" ht="72.75" customHeight="1" x14ac:dyDescent="0.5">
      <c r="B1" s="15" t="s">
        <v>13</v>
      </c>
    </row>
    <row r="2" spans="1:28" s="7" customFormat="1" ht="23.25" x14ac:dyDescent="0.3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4" customFormat="1" ht="23.25" x14ac:dyDescent="0.3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v>296328</v>
      </c>
    </row>
    <row r="7" spans="1:28" s="35" customFormat="1" ht="23.25" x14ac:dyDescent="0.3">
      <c r="A7" s="36">
        <v>2016</v>
      </c>
      <c r="B7" s="37">
        <v>7309000</v>
      </c>
      <c r="C7" s="37">
        <v>7963000</v>
      </c>
      <c r="D7" s="37">
        <v>11316000</v>
      </c>
      <c r="E7" s="37">
        <v>5958000</v>
      </c>
      <c r="F7" s="37">
        <v>6110000</v>
      </c>
      <c r="G7" s="37">
        <v>3308000</v>
      </c>
      <c r="H7" s="37">
        <v>3559000</v>
      </c>
      <c r="I7" s="37">
        <v>9024000</v>
      </c>
      <c r="J7" s="37">
        <v>6264000</v>
      </c>
      <c r="K7" s="37">
        <v>7064000</v>
      </c>
      <c r="L7" s="37">
        <v>7104000</v>
      </c>
      <c r="M7" s="37">
        <v>6895000</v>
      </c>
      <c r="N7" s="38">
        <f t="shared" ref="N7" si="3">SUM(B7:M7)</f>
        <v>81874000</v>
      </c>
      <c r="O7" s="39">
        <f t="shared" si="1"/>
        <v>12281100</v>
      </c>
      <c r="P7" s="40">
        <f t="shared" si="2"/>
        <v>11974072.5</v>
      </c>
      <c r="Q7" s="41">
        <v>283916</v>
      </c>
    </row>
    <row r="8" spans="1:28" s="24" customFormat="1" ht="23.25" x14ac:dyDescent="0.3">
      <c r="A8" s="20">
        <v>2017</v>
      </c>
      <c r="B8" s="21">
        <v>15282000</v>
      </c>
      <c r="C8" s="21">
        <v>8671000</v>
      </c>
      <c r="D8" s="21">
        <v>8799000</v>
      </c>
      <c r="E8" s="21">
        <v>6145000</v>
      </c>
      <c r="F8" s="21">
        <v>5953000</v>
      </c>
      <c r="G8" s="21">
        <v>4834000</v>
      </c>
      <c r="H8" s="21">
        <v>4792000</v>
      </c>
      <c r="I8" s="21"/>
      <c r="J8" s="21"/>
      <c r="K8" s="21"/>
      <c r="L8" s="21"/>
      <c r="M8" s="21"/>
      <c r="N8" s="22">
        <f t="shared" ref="N8" si="4">SUM(B8:M8)</f>
        <v>54476000</v>
      </c>
      <c r="O8" s="23">
        <f t="shared" ref="O8" si="5">PRODUCT(N8*0.15)</f>
        <v>8171400</v>
      </c>
      <c r="P8" s="25">
        <f t="shared" ref="P8" si="6">SUM(O8*97.5/100)</f>
        <v>7967115</v>
      </c>
      <c r="Q8" s="2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ht="21" x14ac:dyDescent="0.3">
      <c r="C9" s="27"/>
      <c r="K9"/>
      <c r="L9" s="2"/>
      <c r="N9" s="1"/>
      <c r="Q9"/>
    </row>
    <row r="10" spans="1:28" ht="21" x14ac:dyDescent="0.3">
      <c r="C10" s="27"/>
      <c r="L10" s="2"/>
      <c r="N10" s="1"/>
    </row>
    <row r="11" spans="1:28" x14ac:dyDescent="0.2">
      <c r="L11" s="2"/>
      <c r="N11" s="1"/>
    </row>
    <row r="12" spans="1:28" x14ac:dyDescent="0.2">
      <c r="L12" s="2"/>
      <c r="N12" s="1"/>
    </row>
    <row r="13" spans="1:28" x14ac:dyDescent="0.2">
      <c r="L13" s="2"/>
      <c r="N13" s="1"/>
    </row>
    <row r="14" spans="1:28" x14ac:dyDescent="0.2">
      <c r="L14" s="2"/>
      <c r="N14" s="1"/>
    </row>
    <row r="15" spans="1:28" x14ac:dyDescent="0.2">
      <c r="L15" s="2"/>
      <c r="N15" s="1"/>
    </row>
    <row r="16" spans="1:28" x14ac:dyDescent="0.2">
      <c r="L16" s="2"/>
      <c r="N16" s="1"/>
    </row>
    <row r="17" spans="12:14" x14ac:dyDescent="0.2">
      <c r="L17" s="2"/>
      <c r="N17" s="1"/>
    </row>
    <row r="18" spans="12:14" x14ac:dyDescent="0.2">
      <c r="L18" s="2"/>
      <c r="N18" s="1"/>
    </row>
    <row r="19" spans="12:14" x14ac:dyDescent="0.2">
      <c r="L19" s="2"/>
      <c r="N19" s="1"/>
    </row>
    <row r="20" spans="12:14" x14ac:dyDescent="0.2">
      <c r="L20" s="2"/>
      <c r="N20" s="1"/>
    </row>
    <row r="21" spans="12:14" x14ac:dyDescent="0.2">
      <c r="L21" s="2"/>
      <c r="N21" s="1"/>
    </row>
    <row r="22" spans="12:14" x14ac:dyDescent="0.2">
      <c r="L22" s="2"/>
      <c r="N22" s="1"/>
    </row>
    <row r="23" spans="12:14" x14ac:dyDescent="0.2">
      <c r="L23" s="2"/>
      <c r="N23" s="1"/>
    </row>
    <row r="24" spans="12:14" x14ac:dyDescent="0.2">
      <c r="L24" s="2"/>
      <c r="N24" s="1"/>
    </row>
    <row r="25" spans="12:14" x14ac:dyDescent="0.2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Di Virginio Andrea</cp:lastModifiedBy>
  <cp:lastPrinted>2015-01-05T11:14:32Z</cp:lastPrinted>
  <dcterms:created xsi:type="dcterms:W3CDTF">2015-01-05T10:32:27Z</dcterms:created>
  <dcterms:modified xsi:type="dcterms:W3CDTF">2017-08-01T06:32:21Z</dcterms:modified>
</cp:coreProperties>
</file>