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Q9" i="1" l="1"/>
  <c r="Q8" i="1"/>
  <c r="N10" i="1"/>
  <c r="O10" i="1" s="1"/>
  <c r="P10" i="1" s="1"/>
  <c r="Q10" i="1" l="1"/>
  <c r="N9" i="1"/>
  <c r="O9" i="1" s="1"/>
  <c r="P9" i="1" s="1"/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<sst xmlns="http://schemas.openxmlformats.org/spreadsheetml/2006/main" count="18" uniqueCount="18">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</sst>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5" xfId="0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center"/>
    </xf>
    <xf numFmtId="0" fontId="15" fillId="0" borderId="10" xfId="0" applyNumberFormat="1" applyFont="1" applyFill="1" applyBorder="1"/>
    <xf numFmtId="0" fontId="15" fillId="0" borderId="11" xfId="0" applyNumberFormat="1" applyFont="1" applyFill="1" applyBorder="1"/>
    <xf numFmtId="164" fontId="16" fillId="0" borderId="1" xfId="0" applyNumberFormat="1" applyFont="1" applyFill="1" applyBorder="1"/>
    <xf numFmtId="0" fontId="15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  <xf numFmtId="0" fontId="9" fillId="0" borderId="0" xfId="0" applyFont="1" applyFill="1"/>
    <xf numFmtId="0" fontId="10" fillId="8" borderId="5" xfId="0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right"/>
    </xf>
    <xf numFmtId="0" fontId="19" fillId="3" borderId="5" xfId="0" applyFont="1" applyFill="1" applyBorder="1" applyAlignment="1">
      <alignment horizontal="right"/>
    </xf>
    <xf numFmtId="3" fontId="19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66983698357887E-2"/>
          <c:y val="4.7229791099000905E-2"/>
          <c:w val="0.88784446329641264"/>
          <c:h val="0.8757556122923326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Foglio1!$A$3:$A$10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9-47B5-9116-FE5DC37514B1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Foglio1!$B$3:$B$10</c:f>
              <c:numCache>
                <c:formatCode>#,##0</c:formatCode>
                <c:ptCount val="8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  <c:pt idx="6">
                  <c:v>6314000</c:v>
                </c:pt>
                <c:pt idx="7">
                  <c:v>11033000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9-47B5-9116-FE5DC37514B1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Foglio1!$C$3:$C$10</c:f>
              <c:numCache>
                <c:formatCode>#,##0</c:formatCode>
                <c:ptCount val="8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  <c:pt idx="6">
                  <c:v>11037000</c:v>
                </c:pt>
                <c:pt idx="7">
                  <c:v>12808000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9-47B5-9116-FE5DC37514B1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Foglio1!$D$3:$D$10</c:f>
              <c:numCache>
                <c:formatCode>#,##0</c:formatCode>
                <c:ptCount val="8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  <c:pt idx="6">
                  <c:v>10134000</c:v>
                </c:pt>
                <c:pt idx="7">
                  <c:v>10843000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F9-47B5-9116-FE5DC37514B1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Foglio1!$E$3:$E$10</c:f>
              <c:numCache>
                <c:formatCode>#,##0</c:formatCode>
                <c:ptCount val="8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  <c:pt idx="6">
                  <c:v>5751000</c:v>
                </c:pt>
                <c:pt idx="7">
                  <c:v>5030000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F9-47B5-9116-FE5DC37514B1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Foglio1!$F$3:$F$10</c:f>
              <c:numCache>
                <c:formatCode>#,##0</c:formatCode>
                <c:ptCount val="8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  <c:pt idx="6">
                  <c:v>4623000</c:v>
                </c:pt>
                <c:pt idx="7">
                  <c:v>7049000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F9-47B5-9116-FE5DC37514B1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Foglio1!$G$3:$G$10</c:f>
              <c:numCache>
                <c:formatCode>#,##0</c:formatCode>
                <c:ptCount val="8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  <c:pt idx="6">
                  <c:v>6697000</c:v>
                </c:pt>
                <c:pt idx="7">
                  <c:v>4448000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F9-47B5-9116-FE5DC37514B1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Foglio1!$H$3:$H$10</c:f>
              <c:numCache>
                <c:formatCode>#,##0</c:formatCode>
                <c:ptCount val="8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  <c:pt idx="6">
                  <c:v>4124000</c:v>
                </c:pt>
                <c:pt idx="7">
                  <c:v>4475000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F9-47B5-9116-FE5DC37514B1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Foglio1!$I$3:$I$10</c:f>
              <c:numCache>
                <c:formatCode>#,##0</c:formatCode>
                <c:ptCount val="8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  <c:pt idx="6">
                  <c:v>5942000</c:v>
                </c:pt>
                <c:pt idx="7">
                  <c:v>2691000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F9-47B5-9116-FE5DC37514B1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Foglio1!$J$3:$J$10</c:f>
              <c:numCache>
                <c:formatCode>#,##0</c:formatCode>
                <c:ptCount val="8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  <c:pt idx="6">
                  <c:v>5333000</c:v>
                </c:pt>
                <c:pt idx="7">
                  <c:v>5270000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F9-47B5-9116-FE5DC37514B1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Foglio1!$K$3:$K$10</c:f>
              <c:numCache>
                <c:formatCode>#,##0</c:formatCode>
                <c:ptCount val="8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  <c:pt idx="6">
                  <c:v>8221000</c:v>
                </c:pt>
                <c:pt idx="7">
                  <c:v>3913000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F9-47B5-9116-FE5DC37514B1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Foglio1!$L$3:$L$10</c:f>
              <c:numCache>
                <c:formatCode>#,##0</c:formatCode>
                <c:ptCount val="8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  <c:pt idx="6">
                  <c:v>7968000</c:v>
                </c:pt>
                <c:pt idx="7">
                  <c:v>7754000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F9-47B5-9116-FE5DC37514B1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Foglio1!$M$3:$M$10</c:f>
              <c:numCache>
                <c:formatCode>#,##0</c:formatCode>
                <c:ptCount val="8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  <c:pt idx="6">
                  <c:v>8230000</c:v>
                </c:pt>
                <c:pt idx="7">
                  <c:v>11830000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F9-47B5-9116-FE5DC375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166064"/>
        <c:axId val="1594158992"/>
      </c:barChart>
      <c:catAx>
        <c:axId val="15941660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58992"/>
        <c:crosses val="autoZero"/>
        <c:auto val="1"/>
        <c:lblAlgn val="ctr"/>
        <c:lblOffset val="100"/>
        <c:noMultiLvlLbl val="0"/>
      </c:catAx>
      <c:valAx>
        <c:axId val="159415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531956077569212"/>
          <c:y val="0.11239488796870419"/>
          <c:w val="5.1294929350641144E-2"/>
          <c:h val="0.79700830311742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20</xdr:col>
      <xdr:colOff>249693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200026</xdr:colOff>
      <xdr:row>0</xdr:row>
      <xdr:rowOff>47625</xdr:rowOff>
    </xdr:from>
    <xdr:to>
      <xdr:col>9</xdr:col>
      <xdr:colOff>799876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66675</xdr:rowOff>
    </xdr:from>
    <xdr:to>
      <xdr:col>14</xdr:col>
      <xdr:colOff>19049</xdr:colOff>
      <xdr:row>28</xdr:row>
      <xdr:rowOff>133350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workbookViewId="0">
      <selection activeCell="M1" sqref="M1"/>
    </sheetView>
  </sheetViews>
  <sheetFormatPr defaultColWidth="10.140625" defaultRowHeight="15" x14ac:dyDescent="0.25"/>
  <cols>
    <col min="1" max="1" width="14.85546875" style="1" customWidth="1"/>
    <col min="2" max="2" width="16.5703125" style="1" customWidth="1"/>
    <col min="3" max="4" width="15.7109375" style="1" bestFit="1" customWidth="1"/>
    <col min="5" max="9" width="14.140625" style="1" bestFit="1" customWidth="1"/>
    <col min="10" max="10" width="13.7109375" style="1" customWidth="1"/>
    <col min="11" max="11" width="14.140625" style="1" bestFit="1" customWidth="1"/>
    <col min="12" max="12" width="14.85546875" style="1" bestFit="1" customWidth="1"/>
    <col min="13" max="13" width="16.42578125" style="1" customWidth="1"/>
    <col min="14" max="14" width="17.28515625" style="2" customWidth="1"/>
    <col min="15" max="15" width="13.85546875" style="1" hidden="1" customWidth="1"/>
    <col min="16" max="16" width="15.5703125" style="1" hidden="1" customWidth="1"/>
    <col min="17" max="17" width="0.28515625" style="1" customWidth="1"/>
    <col min="18" max="18" width="0.42578125" style="1" customWidth="1"/>
    <col min="19" max="19" width="0.5703125" style="1" customWidth="1"/>
    <col min="20" max="20" width="15.140625" style="1" hidden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0" customFormat="1" ht="23.25" x14ac:dyDescent="0.35">
      <c r="A6" s="24">
        <v>2015</v>
      </c>
      <c r="B6" s="25">
        <v>10032300</v>
      </c>
      <c r="C6" s="25">
        <v>9285300</v>
      </c>
      <c r="D6" s="25">
        <v>10800900</v>
      </c>
      <c r="E6" s="25">
        <v>6656400</v>
      </c>
      <c r="F6" s="25">
        <v>5781675</v>
      </c>
      <c r="G6" s="25">
        <v>4628700</v>
      </c>
      <c r="H6" s="25">
        <v>2552000</v>
      </c>
      <c r="I6" s="25">
        <v>4115000</v>
      </c>
      <c r="J6" s="25">
        <v>9832000</v>
      </c>
      <c r="K6" s="25">
        <v>10843274</v>
      </c>
      <c r="L6" s="25">
        <v>5826000</v>
      </c>
      <c r="M6" s="25">
        <v>2712000</v>
      </c>
      <c r="N6" s="26">
        <f t="shared" si="0"/>
        <v>83065549</v>
      </c>
      <c r="O6" s="27">
        <f t="shared" si="1"/>
        <v>12459832.35</v>
      </c>
      <c r="P6" s="28">
        <f t="shared" si="2"/>
        <v>12148336.54125</v>
      </c>
      <c r="Q6" s="29">
        <v>296328</v>
      </c>
    </row>
    <row r="7" spans="1:28" s="31" customFormat="1" ht="23.25" x14ac:dyDescent="0.35">
      <c r="A7" s="32">
        <v>2016</v>
      </c>
      <c r="B7" s="33">
        <v>7309000</v>
      </c>
      <c r="C7" s="33">
        <v>7963000</v>
      </c>
      <c r="D7" s="33">
        <v>11316000</v>
      </c>
      <c r="E7" s="33">
        <v>5958000</v>
      </c>
      <c r="F7" s="33">
        <v>6110000</v>
      </c>
      <c r="G7" s="33">
        <v>3308000</v>
      </c>
      <c r="H7" s="33">
        <v>3559000</v>
      </c>
      <c r="I7" s="33">
        <v>9024000</v>
      </c>
      <c r="J7" s="33">
        <v>6264000</v>
      </c>
      <c r="K7" s="33">
        <v>7064000</v>
      </c>
      <c r="L7" s="33">
        <v>7104000</v>
      </c>
      <c r="M7" s="33">
        <v>6895000</v>
      </c>
      <c r="N7" s="34">
        <f t="shared" ref="N7" si="3">SUM(B7:M7)</f>
        <v>81874000</v>
      </c>
      <c r="O7" s="35">
        <f t="shared" si="1"/>
        <v>12281100</v>
      </c>
      <c r="P7" s="36">
        <f t="shared" si="2"/>
        <v>11974072.5</v>
      </c>
      <c r="Q7" s="37">
        <v>283916</v>
      </c>
    </row>
    <row r="8" spans="1:28" s="21" customFormat="1" ht="23.25" x14ac:dyDescent="0.35">
      <c r="A8" s="39">
        <v>2017</v>
      </c>
      <c r="B8" s="40">
        <v>15282000</v>
      </c>
      <c r="C8" s="40">
        <v>8671000</v>
      </c>
      <c r="D8" s="40">
        <v>8799000</v>
      </c>
      <c r="E8" s="40">
        <v>6145000</v>
      </c>
      <c r="F8" s="40">
        <v>5953000</v>
      </c>
      <c r="G8" s="40">
        <v>4834000</v>
      </c>
      <c r="H8" s="40">
        <v>5196000</v>
      </c>
      <c r="I8" s="40">
        <v>4967000</v>
      </c>
      <c r="J8" s="40">
        <v>5781000</v>
      </c>
      <c r="K8" s="40">
        <v>4627000</v>
      </c>
      <c r="L8" s="40">
        <v>8506000</v>
      </c>
      <c r="M8" s="40">
        <v>11602000</v>
      </c>
      <c r="N8" s="41">
        <f t="shared" ref="N8" si="4">SUM(B8:M8)</f>
        <v>90363000</v>
      </c>
      <c r="O8" s="20">
        <f t="shared" ref="O8" si="5">PRODUCT(N8*0.15)</f>
        <v>13554450</v>
      </c>
      <c r="P8" s="22">
        <f t="shared" ref="P8" si="6">SUM(O8*97.5/100)</f>
        <v>13215588.75</v>
      </c>
      <c r="Q8" s="23">
        <f>SUM(O8-P8)</f>
        <v>338861.25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28" s="21" customFormat="1" ht="23.25" x14ac:dyDescent="0.35">
      <c r="A9" s="45">
        <v>2018</v>
      </c>
      <c r="B9" s="46">
        <v>6314000</v>
      </c>
      <c r="C9" s="46">
        <v>11037000</v>
      </c>
      <c r="D9" s="46">
        <v>10134000</v>
      </c>
      <c r="E9" s="46">
        <v>5751000</v>
      </c>
      <c r="F9" s="46">
        <v>4623000</v>
      </c>
      <c r="G9" s="46">
        <v>6697000</v>
      </c>
      <c r="H9" s="46">
        <v>4124000</v>
      </c>
      <c r="I9" s="46">
        <v>5942000</v>
      </c>
      <c r="J9" s="46">
        <v>5333000</v>
      </c>
      <c r="K9" s="46">
        <v>8221000</v>
      </c>
      <c r="L9" s="46">
        <v>7968000</v>
      </c>
      <c r="M9" s="46">
        <v>8230000</v>
      </c>
      <c r="N9" s="47">
        <f t="shared" ref="N9" si="7">SUM(B9:M9)</f>
        <v>84374000</v>
      </c>
      <c r="O9" s="20">
        <f t="shared" ref="O9" si="8">PRODUCT(N9*0.15)</f>
        <v>12656100</v>
      </c>
      <c r="P9" s="22">
        <f t="shared" ref="P9" si="9">SUM(O9*97.5/100)</f>
        <v>12339697.5</v>
      </c>
      <c r="Q9" s="23">
        <f>SUM(O9-P9)</f>
        <v>316402.5</v>
      </c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s="21" customFormat="1" ht="23.25" x14ac:dyDescent="0.35">
      <c r="A10" s="43">
        <v>2019</v>
      </c>
      <c r="B10" s="44">
        <v>11033000</v>
      </c>
      <c r="C10" s="44">
        <v>12808000</v>
      </c>
      <c r="D10" s="44">
        <v>10843000</v>
      </c>
      <c r="E10" s="44">
        <v>5030000</v>
      </c>
      <c r="F10" s="44">
        <v>7049000</v>
      </c>
      <c r="G10" s="44">
        <v>4448000</v>
      </c>
      <c r="H10" s="44">
        <v>4475000</v>
      </c>
      <c r="I10" s="44">
        <v>2691000</v>
      </c>
      <c r="J10" s="44">
        <v>5270000</v>
      </c>
      <c r="K10" s="44">
        <v>3913000</v>
      </c>
      <c r="L10" s="44">
        <v>7754000</v>
      </c>
      <c r="M10" s="44">
        <v>11830000</v>
      </c>
      <c r="N10" s="42">
        <f t="shared" ref="N10" si="10">SUM(B10:M10)</f>
        <v>87144000</v>
      </c>
      <c r="O10" s="20">
        <f t="shared" ref="O10" si="11">PRODUCT(N10*0.15)</f>
        <v>13071600</v>
      </c>
      <c r="P10" s="22">
        <f t="shared" ref="P10" si="12">SUM(O10*97.5/100)</f>
        <v>12744810</v>
      </c>
      <c r="Q10" s="23">
        <f>SUM(O10-P10)</f>
        <v>326790</v>
      </c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x14ac:dyDescent="0.25">
      <c r="L11" s="2"/>
      <c r="N11" s="1"/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8" scale="4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2019-12-10T16:47:18Z</cp:lastPrinted>
  <dcterms:created xsi:type="dcterms:W3CDTF">2015-01-05T10:32:27Z</dcterms:created>
  <dcterms:modified xsi:type="dcterms:W3CDTF">2020-01-03T10:05:39Z</dcterms:modified>
</cp:coreProperties>
</file>