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11" activeTab="0"/>
  </bookViews>
  <sheets>
    <sheet name="Dati raccolta differenziata" sheetId="1" r:id="rId1"/>
  </sheets>
  <externalReferences>
    <externalReference r:id="rId4"/>
    <externalReference r:id="rId5"/>
  </externalReferences>
  <definedNames>
    <definedName name="_ftnref1_2_3">#REF!</definedName>
    <definedName name="_xlnm.Print_Area" localSheetId="0">'Dati raccolta differenziata'!$A$1:$G$79</definedName>
    <definedName name="Excel_BuiltIn_Print_Area_1">'[1]Dati generali Comune'!$A$2:$B$15</definedName>
    <definedName name="Excel_BuiltIn_Print_Area_3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<sst xmlns="http://schemas.openxmlformats.org/spreadsheetml/2006/main" count="157" uniqueCount="139">
  <si>
    <t xml:space="preserve">Imballaggi in vetro </t>
  </si>
  <si>
    <t xml:space="preserve">Imballaggi in plastica </t>
  </si>
  <si>
    <t>CER</t>
  </si>
  <si>
    <t xml:space="preserve">Rifiuti biodegradabili di cucine e mense </t>
  </si>
  <si>
    <t xml:space="preserve">Rifiuti biodegradabili </t>
  </si>
  <si>
    <t xml:space="preserve">Rifiuti dei mercati </t>
  </si>
  <si>
    <t>Carta e cartone</t>
  </si>
  <si>
    <t xml:space="preserve">Vetro </t>
  </si>
  <si>
    <t>Legno</t>
  </si>
  <si>
    <t xml:space="preserve">Imballaggi in legno </t>
  </si>
  <si>
    <t>Legno, diverso da quello di cui alla voce 20 01 37</t>
  </si>
  <si>
    <t>Legno, contenente sostanze pericolose</t>
  </si>
  <si>
    <t>Plastica</t>
  </si>
  <si>
    <t xml:space="preserve">Plastica </t>
  </si>
  <si>
    <t>Metalli</t>
  </si>
  <si>
    <t xml:space="preserve">Imballaggi metallici </t>
  </si>
  <si>
    <t xml:space="preserve">Metallo </t>
  </si>
  <si>
    <t>Tessili e abbigliamento</t>
  </si>
  <si>
    <t xml:space="preserve">Imballaggi in materia tessile </t>
  </si>
  <si>
    <t xml:space="preserve">Abbigliamento </t>
  </si>
  <si>
    <t xml:space="preserve">Prodotti tessili </t>
  </si>
  <si>
    <t xml:space="preserve">Imballaggi in materiali compositi </t>
  </si>
  <si>
    <t>Apparecchiature elettriche ed elettroniche fuori uso, diverse da quella di cui alle voci 20 01 21 e 20 01 23, contenenti componenti pericolosi</t>
  </si>
  <si>
    <t>Rifiuti Ingombranti</t>
  </si>
  <si>
    <t>Oli</t>
  </si>
  <si>
    <t>Oli e grassi commestibili (vegetali)</t>
  </si>
  <si>
    <t>Oli e grassi diversi da quelli di cui alla voce 20 01 25 (minerali)</t>
  </si>
  <si>
    <t>Farmaci</t>
  </si>
  <si>
    <t>Contenitori T/FC</t>
  </si>
  <si>
    <t xml:space="preserve">Imballaggi contenenti residui di sostanze pericolose o contaminati da tali sostanze </t>
  </si>
  <si>
    <t xml:space="preserve">Imballaggi metallici contenenti matrici solide porose pericolose (ad esempio amianto), compresi i contenitori a pressione vuoti </t>
  </si>
  <si>
    <t>Vernici, inchiostri, adesivi e resine</t>
  </si>
  <si>
    <t>Vernici, inchiostri, adesivi e resine contenenti sostanze pericolose</t>
  </si>
  <si>
    <t>Vernici, inchiostri, adesivi e resine diversi da quelli di cui alla voce 20 01 27*</t>
  </si>
  <si>
    <t>Rifiuti biodegradabili</t>
  </si>
  <si>
    <t xml:space="preserve">Imballaggi in carta e cartone </t>
  </si>
  <si>
    <t xml:space="preserve">Carta e cartone </t>
  </si>
  <si>
    <t xml:space="preserve">Apparecchiature fuori uso contenenti clorofluorocarburi </t>
  </si>
  <si>
    <t xml:space="preserve">Apparecchiature elettriche ed elettroniche fuori uso, diverse da quella di cui alle voci 20 01 21, 20 01 23 e  20 01 35 </t>
  </si>
  <si>
    <t xml:space="preserve">Medicinali citotossici e citostatici </t>
  </si>
  <si>
    <t xml:space="preserve">Medicinali diversi da quelli di cui alla voce 20 01 31 </t>
  </si>
  <si>
    <t>Rifiuti non biodegradabili</t>
  </si>
  <si>
    <t>Frazione organica</t>
  </si>
  <si>
    <t>RAEE</t>
  </si>
  <si>
    <t>Rifiuti urbani misti</t>
  </si>
  <si>
    <t>rifiuti urbani non differenziati</t>
  </si>
  <si>
    <t>residui della pulizia stradale</t>
  </si>
  <si>
    <t>rifiuti urbani non specificati altrimenti</t>
  </si>
  <si>
    <t>Batterie ed accumulatori</t>
  </si>
  <si>
    <t>Tubi fluorescenti ed altri rifiuti contenenti mercurio</t>
  </si>
  <si>
    <t>Batterie al piombo</t>
  </si>
  <si>
    <t>Batterie al nichel-cadmio</t>
  </si>
  <si>
    <t>Batterie contenenti mercurio</t>
  </si>
  <si>
    <t>Batterie e accumulatori di cui alle voci 160601, 160602 e 160603 nonché batterie e accumulatori non suddivisi contenenti tali batterie</t>
  </si>
  <si>
    <t>Batterie e accumulatori diversi da quelli di cui alla voce 200133</t>
  </si>
  <si>
    <t>Miscugli o scorie di cemento, mattoni, mattonelle e ceramiche diverse da quelle di cui alla voce 170106</t>
  </si>
  <si>
    <t>Rifiuti misti dell’attività di costruzione e demolizione diversi da quelli di cui alla voci 170901, 170902 e 170903</t>
  </si>
  <si>
    <t>plastica</t>
  </si>
  <si>
    <t>vetro</t>
  </si>
  <si>
    <t>Ingombranti a smaltimento</t>
  </si>
  <si>
    <t>20 01 08</t>
  </si>
  <si>
    <t>20 02 01</t>
  </si>
  <si>
    <t>20 03 02</t>
  </si>
  <si>
    <t>15 01 01</t>
  </si>
  <si>
    <t>20 01 01</t>
  </si>
  <si>
    <t>15 01 03</t>
  </si>
  <si>
    <t>20 01 38</t>
  </si>
  <si>
    <t>20 01 37*</t>
  </si>
  <si>
    <t>15 01 09</t>
  </si>
  <si>
    <t>20 01 10</t>
  </si>
  <si>
    <t>20 01 11</t>
  </si>
  <si>
    <t>15 01 07</t>
  </si>
  <si>
    <t>20 01 02</t>
  </si>
  <si>
    <t>15 01 02</t>
  </si>
  <si>
    <t>20 01 39</t>
  </si>
  <si>
    <t>15 01 04</t>
  </si>
  <si>
    <t>20 01 40</t>
  </si>
  <si>
    <t>15 01 05</t>
  </si>
  <si>
    <t>15 01 06</t>
  </si>
  <si>
    <t>20 01 21*</t>
  </si>
  <si>
    <t>20 01 23*</t>
  </si>
  <si>
    <t>20 01 35*</t>
  </si>
  <si>
    <t>20 01 36</t>
  </si>
  <si>
    <t>16 06 01*</t>
  </si>
  <si>
    <t>16 06 02*</t>
  </si>
  <si>
    <t>16 06 03*</t>
  </si>
  <si>
    <t>20 01 33*</t>
  </si>
  <si>
    <t>20 01 34</t>
  </si>
  <si>
    <t>20 03 07</t>
  </si>
  <si>
    <t>20 01 25</t>
  </si>
  <si>
    <t>20 01 26*</t>
  </si>
  <si>
    <t>20 01 31*</t>
  </si>
  <si>
    <t>20 01 32</t>
  </si>
  <si>
    <t>20 01 27*</t>
  </si>
  <si>
    <t>20 01 28</t>
  </si>
  <si>
    <t>17 01 07</t>
  </si>
  <si>
    <t>17 09 04</t>
  </si>
  <si>
    <t>20 03 01</t>
  </si>
  <si>
    <t>20 03 03</t>
  </si>
  <si>
    <t>20 03 99</t>
  </si>
  <si>
    <t>Imballaggi in materiali misti
(plastica + vetro):</t>
  </si>
  <si>
    <t>Altri rifiuti - (specificare)</t>
  </si>
  <si>
    <t>15 01 10*</t>
  </si>
  <si>
    <t>15 01 11*</t>
  </si>
  <si>
    <t>descrizione</t>
  </si>
  <si>
    <t>frazione</t>
  </si>
  <si>
    <t>Rifiuti inerti da ristrutturazione in ambito domestico</t>
  </si>
  <si>
    <t>Altri imballaggi</t>
  </si>
  <si>
    <t>Altro</t>
  </si>
  <si>
    <t>gruppi</t>
  </si>
  <si>
    <t>Imballaggi in materiali misti
(plastica + alluminio/acciaio):</t>
  </si>
  <si>
    <t>alluminio/acciao</t>
  </si>
  <si>
    <t>alluminio/acciaio</t>
  </si>
  <si>
    <t>Imballaggi in materiali misti (plastica + vetro + alluminio/acciaio)</t>
  </si>
  <si>
    <t>Imballaggi in materiali misti
(vetro + alluminio/acciaio):</t>
  </si>
  <si>
    <t>riporti/totali</t>
  </si>
  <si>
    <t>rifiuti urbani differenziati - schema A - pag. 1</t>
  </si>
  <si>
    <t>rifiuti urbani indifferenziati - schema B</t>
  </si>
  <si>
    <t>calcolo percentuale di raccolta differenziata - schema C</t>
  </si>
  <si>
    <r>
      <t>totale A</t>
    </r>
    <r>
      <rPr>
        <b/>
        <sz val="16"/>
        <color indexed="9"/>
        <rFont val="Times New Roman"/>
        <family val="1"/>
      </rPr>
      <t>..</t>
    </r>
    <r>
      <rPr>
        <b/>
        <sz val="16"/>
        <rFont val="Times New Roman"/>
        <family val="1"/>
      </rPr>
      <t xml:space="preserve"> </t>
    </r>
  </si>
  <si>
    <t xml:space="preserve">totale B </t>
  </si>
  <si>
    <r>
      <t xml:space="preserve">Rifiuti ingombranti </t>
    </r>
    <r>
      <rPr>
        <b/>
        <sz val="12"/>
        <rFont val="Times New Roman"/>
        <family val="1"/>
      </rPr>
      <t>(se avviati al recupero)</t>
    </r>
  </si>
  <si>
    <r>
      <t xml:space="preserve">rifiuti ingombranti </t>
    </r>
    <r>
      <rPr>
        <b/>
        <sz val="12"/>
        <rFont val="Times New Roman"/>
        <family val="1"/>
      </rPr>
      <t>(se avviati allo smaltimento)</t>
    </r>
  </si>
  <si>
    <r>
      <t xml:space="preserve">
PORRE ATTENZIONE ALL'UNITA' DI MISURA CHE E' </t>
    </r>
    <r>
      <rPr>
        <b/>
        <u val="single"/>
        <sz val="14"/>
        <rFont val="Times New Roman"/>
        <family val="1"/>
      </rPr>
      <t xml:space="preserve">ESPRESSA IN KILOGRAMMI ;
</t>
    </r>
    <r>
      <rPr>
        <b/>
        <sz val="14"/>
        <rFont val="Times New Roman"/>
        <family val="1"/>
      </rPr>
      <t>IL CODICE 20 03 07 SI RIFERISCE SIA A</t>
    </r>
    <r>
      <rPr>
        <b/>
        <u val="single"/>
        <sz val="14"/>
        <rFont val="Times New Roman"/>
        <family val="1"/>
      </rPr>
      <t>GLI INGOMBRANTI A RECUPERO</t>
    </r>
    <r>
      <rPr>
        <b/>
        <sz val="14"/>
        <rFont val="Times New Roman"/>
        <family val="1"/>
      </rPr>
      <t xml:space="preserve"> CHE VANNO INSERITI NELLO SCHEMA A (RACCOLTA DIFFERENZIATA),  CHE AGLI </t>
    </r>
    <r>
      <rPr>
        <b/>
        <u val="single"/>
        <sz val="14"/>
        <rFont val="Times New Roman"/>
        <family val="1"/>
      </rPr>
      <t xml:space="preserve">INGOMBRANTI A SMALTIMENTO </t>
    </r>
    <r>
      <rPr>
        <b/>
        <sz val="14"/>
        <rFont val="Times New Roman"/>
        <family val="1"/>
      </rPr>
      <t xml:space="preserve"> CHE VANNO INSERITI NELLO SCHEMA B (RIFIUTI INDIFFERENZIATI) </t>
    </r>
  </si>
  <si>
    <t>AVVERTENZE:</t>
  </si>
  <si>
    <t>rifiuti urbani differenziati -  schema A (segue)</t>
  </si>
  <si>
    <t xml:space="preserve">rifiuti differenziati - RD </t>
  </si>
  <si>
    <t xml:space="preserve">                  totale schema A</t>
  </si>
  <si>
    <t>produzione rifiuti urbani totali  - R.U.</t>
  </si>
  <si>
    <t xml:space="preserve">                  totale schema B</t>
  </si>
  <si>
    <t>Quantitativi (kg)</t>
  </si>
  <si>
    <r>
      <t>rifiuti indifferenziati - RU</t>
    </r>
    <r>
      <rPr>
        <vertAlign val="subscript"/>
        <sz val="12"/>
        <rFont val="Times New Roman"/>
        <family val="1"/>
      </rPr>
      <t xml:space="preserve">ind </t>
    </r>
    <r>
      <rPr>
        <sz val="12"/>
        <rFont val="Times New Roman"/>
        <family val="1"/>
      </rPr>
      <t>+ I</t>
    </r>
  </si>
  <si>
    <r>
      <t xml:space="preserve">                  totale schema A + totale schema B</t>
    </r>
    <r>
      <rPr>
        <b/>
        <sz val="16"/>
        <rFont val="Times New Roman"/>
        <family val="1"/>
      </rPr>
      <t xml:space="preserve"> = </t>
    </r>
    <r>
      <rPr>
        <b/>
        <sz val="12"/>
        <rFont val="Times New Roman"/>
        <family val="1"/>
      </rPr>
      <t>totale schema C</t>
    </r>
  </si>
  <si>
    <r>
      <t>PERCENTUALE RACCOLTA DIFFERENZIATA =                                                                      totale schema A diviso totale schema C, moltiplicato per 100</t>
    </r>
    <r>
      <rPr>
        <b/>
        <sz val="14"/>
        <color indexed="9"/>
        <rFont val="Times New Roman"/>
        <family val="1"/>
      </rPr>
      <t>..</t>
    </r>
  </si>
  <si>
    <r>
      <t>SCHEDA DI RILEVAZIONE</t>
    </r>
    <r>
      <rPr>
        <sz val="16"/>
        <rFont val="Times New Roman"/>
        <family val="1"/>
      </rPr>
      <t xml:space="preserve"> relativa ai dati di raccolta e produzione di rifiuti urbani </t>
    </r>
    <r>
      <rPr>
        <b/>
        <sz val="16"/>
        <rFont val="Times New Roman"/>
        <family val="1"/>
      </rPr>
      <t xml:space="preserve">dell'anno (specificare) </t>
    </r>
    <r>
      <rPr>
        <sz val="16"/>
        <rFont val="Times New Roman"/>
        <family val="1"/>
      </rPr>
      <t>…2014……………………………………..……………………..………….…………………………………………………….……………………………………………………………………………………………………………………...…………</t>
    </r>
  </si>
  <si>
    <t>08 03 18</t>
  </si>
  <si>
    <t>toner per stampa esauriti, diversi da quelli di cui alla voce 080317</t>
  </si>
  <si>
    <t>16 01 03</t>
  </si>
  <si>
    <t>pneumatici fuori uso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</si>
</sst>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;[Red]#,##0"/>
    <numFmt numFmtId="170" formatCode="_-* #,##0.00_-;\-* #,##0.00_-;_-* \-??_-;_-@_-"/>
    <numFmt numFmtId="171" formatCode="&quot;€ &quot;#,##0.00;[Red]&quot;€ &quot;#,##0.00"/>
    <numFmt numFmtId="172" formatCode="_-* #,##0_-;\-* #,##0_-;_-* \-??_-;_-@_-"/>
    <numFmt numFmtId="173" formatCode="#,##0.00;[Red]#,##0.00"/>
  </numFmts>
  <fonts count="3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Bitstream Vera Sans"/>
      <family val="2"/>
    </font>
    <font>
      <u val="single"/>
      <sz val="10"/>
      <color indexed="36"/>
      <name val="Bitstream Vera Sans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Bitstream Vera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u val="single"/>
      <sz val="14"/>
      <name val="Times New Roman"/>
      <family val="1"/>
    </font>
    <font>
      <vertAlign val="subscript"/>
      <sz val="12"/>
      <name val="Times New Roman"/>
      <family val="1"/>
    </font>
    <font>
      <b/>
      <sz val="1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0" fontId="9" fillId="0" borderId="2" applyNumberFormat="0" applyFill="0" applyAlignment="0" applyProtection="0"/>
    <xf numFmtId="0" fontId="10" fillId="1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4" borderId="4" applyNumberFormat="0" applyAlignment="0" applyProtection="0"/>
    <xf numFmtId="0" fontId="16" fillId="2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2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0" fontId="30" fillId="0" borderId="12" xfId="0" applyFont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" fillId="0" borderId="24" xfId="0" applyNumberFormat="1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3" fontId="3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3" fontId="3" fillId="0" borderId="21" xfId="45" applyNumberFormat="1" applyFont="1" applyFill="1" applyBorder="1" applyAlignment="1" applyProtection="1">
      <alignment horizontal="center" vertical="center" wrapText="1"/>
      <protection locked="0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10" fontId="2" fillId="0" borderId="33" xfId="50" applyNumberFormat="1" applyFont="1" applyFill="1" applyBorder="1" applyAlignment="1" applyProtection="1">
      <alignment horizontal="center" vertical="center" wrapText="1"/>
      <protection hidden="1"/>
    </xf>
    <xf numFmtId="10" fontId="2" fillId="0" borderId="34" xfId="50" applyNumberFormat="1" applyFont="1" applyFill="1" applyBorder="1" applyAlignment="1" applyProtection="1">
      <alignment horizontal="center" vertical="center" wrapText="1"/>
      <protection hidden="1"/>
    </xf>
    <xf numFmtId="3" fontId="2" fillId="0" borderId="33" xfId="45" applyNumberFormat="1" applyFont="1" applyFill="1" applyBorder="1" applyAlignment="1" applyProtection="1">
      <alignment horizontal="center" vertical="center" wrapText="1"/>
      <protection locked="0"/>
    </xf>
    <xf numFmtId="3" fontId="2" fillId="0" borderId="34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fischetti\Desktop\Dati%20generali%20del%20Comu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abos\2_SAGER\Gare\Soriano\MUD\MUD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generali Comune"/>
    </sheetNames>
    <sheetDataSet>
      <sheetData sheetId="0">
        <row r="2">
          <cell r="A2" t="str">
            <v>Identificazione Comune</v>
          </cell>
        </row>
        <row r="3">
          <cell r="A3" t="str">
            <v>Comune</v>
          </cell>
        </row>
        <row r="4">
          <cell r="A4" t="str">
            <v>Codice ISTAT </v>
          </cell>
        </row>
        <row r="5">
          <cell r="A5" t="str">
            <v>Provincia</v>
          </cell>
        </row>
        <row r="6">
          <cell r="A6" t="str">
            <v>Nr. abitanti residenti al 01/01/____</v>
          </cell>
        </row>
        <row r="7">
          <cell r="A7" t="str">
            <v>Sito web</v>
          </cell>
        </row>
        <row r="8">
          <cell r="A8" t="str">
            <v>Responsabili Comune</v>
          </cell>
        </row>
        <row r="9">
          <cell r="A9" t="str">
            <v>Responsabile Comunale 
Servizio Gestione Rifiuti</v>
          </cell>
        </row>
        <row r="11">
          <cell r="A11" t="str">
            <v>Compilatore "Scheda di rilevazione"</v>
          </cell>
        </row>
        <row r="12">
          <cell r="A12" t="str">
            <v>Nome e Cognome</v>
          </cell>
        </row>
        <row r="13">
          <cell r="A13" t="str">
            <v>Telefono</v>
          </cell>
        </row>
        <row r="14">
          <cell r="A14" t="str">
            <v>Fax</v>
          </cell>
        </row>
        <row r="15">
          <cell r="A15" t="str">
            <v>E-mail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"/>
      <sheetName val="RU-DRU"/>
      <sheetName val="CG"/>
      <sheetName val="08 03 18"/>
      <sheetName val="15 01 01"/>
      <sheetName val="15 01 02"/>
      <sheetName val="15 01 06"/>
      <sheetName val="15 01 10"/>
      <sheetName val="15 01 11"/>
      <sheetName val="16 01 03"/>
      <sheetName val="20 01 01"/>
      <sheetName val="20 01 08"/>
      <sheetName val="20 01 10"/>
      <sheetName val="20 01 21"/>
      <sheetName val="20 01 23"/>
      <sheetName val="20 01 25"/>
      <sheetName val="20 01 26"/>
      <sheetName val="20 01 27"/>
      <sheetName val="20 01 32"/>
      <sheetName val="20 01 33"/>
      <sheetName val="20 01 34"/>
      <sheetName val="20 01 35"/>
      <sheetName val="20 01 36"/>
      <sheetName val="20 01 38"/>
      <sheetName val="20 01 39"/>
      <sheetName val="20 01 40"/>
      <sheetName val="20 02 01"/>
      <sheetName val="20 03 01"/>
      <sheetName val="20 03 03"/>
      <sheetName val="20 03 07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82"/>
  <sheetViews>
    <sheetView showGridLines="0" tabSelected="1" zoomScaleSheetLayoutView="100" zoomScalePageLayoutView="0" workbookViewId="0" topLeftCell="A1">
      <selection activeCell="J4" sqref="J4:J5"/>
    </sheetView>
  </sheetViews>
  <sheetFormatPr defaultColWidth="9.140625" defaultRowHeight="12.75"/>
  <cols>
    <col min="1" max="1" width="6.00390625" style="4" customWidth="1"/>
    <col min="2" max="2" width="21.7109375" style="4" customWidth="1"/>
    <col min="3" max="3" width="16.57421875" style="2" customWidth="1"/>
    <col min="4" max="4" width="43.140625" style="4" customWidth="1"/>
    <col min="5" max="5" width="28.7109375" style="4" customWidth="1"/>
    <col min="6" max="6" width="16.57421875" style="4" customWidth="1"/>
    <col min="7" max="7" width="15.57421875" style="5" customWidth="1"/>
    <col min="8" max="9" width="10.140625" style="4" bestFit="1" customWidth="1"/>
    <col min="10" max="16384" width="9.140625" style="4" customWidth="1"/>
  </cols>
  <sheetData>
    <row r="1" spans="1:7" ht="23.25" customHeight="1">
      <c r="A1" s="29" t="s">
        <v>134</v>
      </c>
      <c r="B1" s="29"/>
      <c r="C1" s="29"/>
      <c r="D1" s="29"/>
      <c r="E1" s="29"/>
      <c r="F1" s="29"/>
      <c r="G1" s="29"/>
    </row>
    <row r="2" spans="1:7" ht="15.75" customHeight="1">
      <c r="A2" s="58" t="s">
        <v>124</v>
      </c>
      <c r="B2" s="58"/>
      <c r="C2" s="58"/>
      <c r="D2" s="58"/>
      <c r="E2" s="58"/>
      <c r="F2" s="58"/>
      <c r="G2" s="58"/>
    </row>
    <row r="3" spans="1:7" ht="98.25" customHeight="1" thickBot="1">
      <c r="A3" s="57" t="s">
        <v>123</v>
      </c>
      <c r="B3" s="57"/>
      <c r="C3" s="57"/>
      <c r="D3" s="57"/>
      <c r="E3" s="57"/>
      <c r="F3" s="57"/>
      <c r="G3" s="57"/>
    </row>
    <row r="4" spans="1:7" s="1" customFormat="1" ht="33.75" customHeight="1" thickBot="1">
      <c r="A4" s="31" t="s">
        <v>116</v>
      </c>
      <c r="B4" s="32"/>
      <c r="C4" s="32"/>
      <c r="D4" s="32"/>
      <c r="E4" s="32"/>
      <c r="F4" s="32"/>
      <c r="G4" s="33"/>
    </row>
    <row r="5" spans="1:7" s="7" customFormat="1" ht="34.5" customHeight="1">
      <c r="A5" s="60" t="s">
        <v>105</v>
      </c>
      <c r="B5" s="59"/>
      <c r="C5" s="18" t="s">
        <v>2</v>
      </c>
      <c r="D5" s="59" t="s">
        <v>104</v>
      </c>
      <c r="E5" s="59"/>
      <c r="F5" s="61" t="s">
        <v>130</v>
      </c>
      <c r="G5" s="62"/>
    </row>
    <row r="6" spans="1:7" s="2" customFormat="1" ht="15" customHeight="1">
      <c r="A6" s="37" t="s">
        <v>34</v>
      </c>
      <c r="B6" s="30" t="s">
        <v>42</v>
      </c>
      <c r="C6" s="16" t="s">
        <v>60</v>
      </c>
      <c r="D6" s="30" t="s">
        <v>3</v>
      </c>
      <c r="E6" s="30"/>
      <c r="F6" s="40">
        <v>547780</v>
      </c>
      <c r="G6" s="41"/>
    </row>
    <row r="7" spans="1:7" s="2" customFormat="1" ht="15" customHeight="1">
      <c r="A7" s="37"/>
      <c r="B7" s="30"/>
      <c r="C7" s="16" t="s">
        <v>61</v>
      </c>
      <c r="D7" s="30" t="s">
        <v>4</v>
      </c>
      <c r="E7" s="30"/>
      <c r="F7" s="40">
        <v>50710</v>
      </c>
      <c r="G7" s="41"/>
    </row>
    <row r="8" spans="1:7" s="2" customFormat="1" ht="15" customHeight="1">
      <c r="A8" s="37"/>
      <c r="B8" s="30"/>
      <c r="C8" s="16" t="s">
        <v>62</v>
      </c>
      <c r="D8" s="30" t="s">
        <v>5</v>
      </c>
      <c r="E8" s="30"/>
      <c r="F8" s="40"/>
      <c r="G8" s="41"/>
    </row>
    <row r="9" spans="1:7" s="2" customFormat="1" ht="15" customHeight="1">
      <c r="A9" s="37"/>
      <c r="B9" s="30" t="s">
        <v>6</v>
      </c>
      <c r="C9" s="16" t="s">
        <v>63</v>
      </c>
      <c r="D9" s="30" t="s">
        <v>35</v>
      </c>
      <c r="E9" s="30"/>
      <c r="F9" s="40">
        <v>15720</v>
      </c>
      <c r="G9" s="41"/>
    </row>
    <row r="10" spans="1:7" s="2" customFormat="1" ht="15" customHeight="1">
      <c r="A10" s="37"/>
      <c r="B10" s="30"/>
      <c r="C10" s="16" t="s">
        <v>64</v>
      </c>
      <c r="D10" s="30" t="s">
        <v>36</v>
      </c>
      <c r="E10" s="30"/>
      <c r="F10" s="40">
        <v>235053</v>
      </c>
      <c r="G10" s="41"/>
    </row>
    <row r="11" spans="1:7" s="2" customFormat="1" ht="15" customHeight="1">
      <c r="A11" s="37"/>
      <c r="B11" s="30" t="s">
        <v>8</v>
      </c>
      <c r="C11" s="16" t="s">
        <v>65</v>
      </c>
      <c r="D11" s="30" t="s">
        <v>9</v>
      </c>
      <c r="E11" s="30"/>
      <c r="F11" s="40"/>
      <c r="G11" s="41"/>
    </row>
    <row r="12" spans="1:7" s="2" customFormat="1" ht="15.75">
      <c r="A12" s="37"/>
      <c r="B12" s="30"/>
      <c r="C12" s="16" t="s">
        <v>66</v>
      </c>
      <c r="D12" s="30" t="s">
        <v>10</v>
      </c>
      <c r="E12" s="30"/>
      <c r="F12" s="40">
        <v>75650</v>
      </c>
      <c r="G12" s="41"/>
    </row>
    <row r="13" spans="1:7" s="2" customFormat="1" ht="15" customHeight="1">
      <c r="A13" s="37"/>
      <c r="B13" s="30"/>
      <c r="C13" s="16" t="s">
        <v>67</v>
      </c>
      <c r="D13" s="30" t="s">
        <v>11</v>
      </c>
      <c r="E13" s="30"/>
      <c r="F13" s="40"/>
      <c r="G13" s="41"/>
    </row>
    <row r="14" spans="1:7" s="2" customFormat="1" ht="15" customHeight="1">
      <c r="A14" s="37"/>
      <c r="B14" s="30" t="s">
        <v>17</v>
      </c>
      <c r="C14" s="16" t="s">
        <v>68</v>
      </c>
      <c r="D14" s="30" t="s">
        <v>18</v>
      </c>
      <c r="E14" s="30"/>
      <c r="F14" s="40"/>
      <c r="G14" s="41"/>
    </row>
    <row r="15" spans="1:7" s="2" customFormat="1" ht="15" customHeight="1">
      <c r="A15" s="37"/>
      <c r="B15" s="30"/>
      <c r="C15" s="16" t="s">
        <v>69</v>
      </c>
      <c r="D15" s="30" t="s">
        <v>19</v>
      </c>
      <c r="E15" s="30"/>
      <c r="F15" s="40">
        <v>24400</v>
      </c>
      <c r="G15" s="41"/>
    </row>
    <row r="16" spans="1:7" s="2" customFormat="1" ht="15.75">
      <c r="A16" s="37"/>
      <c r="B16" s="30"/>
      <c r="C16" s="16" t="s">
        <v>70</v>
      </c>
      <c r="D16" s="30" t="s">
        <v>20</v>
      </c>
      <c r="E16" s="30"/>
      <c r="F16" s="40"/>
      <c r="G16" s="41"/>
    </row>
    <row r="17" spans="1:7" s="2" customFormat="1" ht="15" customHeight="1">
      <c r="A17" s="37" t="s">
        <v>41</v>
      </c>
      <c r="B17" s="30" t="s">
        <v>7</v>
      </c>
      <c r="C17" s="16" t="s">
        <v>71</v>
      </c>
      <c r="D17" s="30" t="s">
        <v>0</v>
      </c>
      <c r="E17" s="30"/>
      <c r="F17" s="40"/>
      <c r="G17" s="41"/>
    </row>
    <row r="18" spans="1:7" s="2" customFormat="1" ht="15" customHeight="1">
      <c r="A18" s="37"/>
      <c r="B18" s="30"/>
      <c r="C18" s="16" t="s">
        <v>72</v>
      </c>
      <c r="D18" s="30" t="s">
        <v>7</v>
      </c>
      <c r="E18" s="30"/>
      <c r="F18" s="40"/>
      <c r="G18" s="41"/>
    </row>
    <row r="19" spans="1:7" s="2" customFormat="1" ht="15" customHeight="1">
      <c r="A19" s="37"/>
      <c r="B19" s="30" t="s">
        <v>12</v>
      </c>
      <c r="C19" s="16" t="s">
        <v>73</v>
      </c>
      <c r="D19" s="30" t="s">
        <v>1</v>
      </c>
      <c r="E19" s="30"/>
      <c r="F19" s="40">
        <v>72605</v>
      </c>
      <c r="G19" s="41"/>
    </row>
    <row r="20" spans="1:7" s="2" customFormat="1" ht="15" customHeight="1">
      <c r="A20" s="37"/>
      <c r="B20" s="30"/>
      <c r="C20" s="16" t="s">
        <v>74</v>
      </c>
      <c r="D20" s="30" t="s">
        <v>13</v>
      </c>
      <c r="E20" s="30"/>
      <c r="F20" s="40">
        <v>78660</v>
      </c>
      <c r="G20" s="41"/>
    </row>
    <row r="21" spans="1:7" s="2" customFormat="1" ht="15" customHeight="1">
      <c r="A21" s="37"/>
      <c r="B21" s="30" t="s">
        <v>14</v>
      </c>
      <c r="C21" s="16" t="s">
        <v>75</v>
      </c>
      <c r="D21" s="30" t="s">
        <v>15</v>
      </c>
      <c r="E21" s="30"/>
      <c r="F21" s="40"/>
      <c r="G21" s="41"/>
    </row>
    <row r="22" spans="1:7" s="2" customFormat="1" ht="15" customHeight="1">
      <c r="A22" s="37"/>
      <c r="B22" s="30"/>
      <c r="C22" s="16" t="s">
        <v>76</v>
      </c>
      <c r="D22" s="30" t="s">
        <v>16</v>
      </c>
      <c r="E22" s="30"/>
      <c r="F22" s="40">
        <v>27235</v>
      </c>
      <c r="G22" s="41"/>
    </row>
    <row r="23" spans="1:7" s="2" customFormat="1" ht="15" customHeight="1">
      <c r="A23" s="37"/>
      <c r="B23" s="30" t="s">
        <v>107</v>
      </c>
      <c r="C23" s="16" t="s">
        <v>77</v>
      </c>
      <c r="D23" s="30" t="s">
        <v>21</v>
      </c>
      <c r="E23" s="30"/>
      <c r="F23" s="40"/>
      <c r="G23" s="41"/>
    </row>
    <row r="24" spans="1:7" s="2" customFormat="1" ht="15" customHeight="1">
      <c r="A24" s="37"/>
      <c r="B24" s="30"/>
      <c r="C24" s="30" t="s">
        <v>78</v>
      </c>
      <c r="D24" s="30" t="s">
        <v>110</v>
      </c>
      <c r="E24" s="17" t="s">
        <v>57</v>
      </c>
      <c r="F24" s="27"/>
      <c r="G24" s="41"/>
    </row>
    <row r="25" spans="1:7" s="2" customFormat="1" ht="15" customHeight="1">
      <c r="A25" s="37"/>
      <c r="B25" s="30"/>
      <c r="C25" s="30"/>
      <c r="D25" s="30"/>
      <c r="E25" s="17" t="s">
        <v>111</v>
      </c>
      <c r="F25" s="27"/>
      <c r="G25" s="41"/>
    </row>
    <row r="26" spans="1:7" s="2" customFormat="1" ht="15" customHeight="1">
      <c r="A26" s="37"/>
      <c r="B26" s="30"/>
      <c r="C26" s="30"/>
      <c r="D26" s="30" t="s">
        <v>100</v>
      </c>
      <c r="E26" s="17" t="s">
        <v>57</v>
      </c>
      <c r="F26" s="27"/>
      <c r="G26" s="63"/>
    </row>
    <row r="27" spans="1:7" s="2" customFormat="1" ht="15" customHeight="1">
      <c r="A27" s="37"/>
      <c r="B27" s="30"/>
      <c r="C27" s="30"/>
      <c r="D27" s="30"/>
      <c r="E27" s="17" t="s">
        <v>58</v>
      </c>
      <c r="F27" s="27"/>
      <c r="G27" s="63"/>
    </row>
    <row r="28" spans="1:7" s="2" customFormat="1" ht="15" customHeight="1">
      <c r="A28" s="37"/>
      <c r="B28" s="30"/>
      <c r="C28" s="30"/>
      <c r="D28" s="30" t="s">
        <v>114</v>
      </c>
      <c r="E28" s="17" t="s">
        <v>58</v>
      </c>
      <c r="F28" s="27"/>
      <c r="G28" s="63">
        <v>357800</v>
      </c>
    </row>
    <row r="29" spans="1:7" s="2" customFormat="1" ht="15" customHeight="1">
      <c r="A29" s="37"/>
      <c r="B29" s="30"/>
      <c r="C29" s="30"/>
      <c r="D29" s="30"/>
      <c r="E29" s="17" t="s">
        <v>112</v>
      </c>
      <c r="F29" s="27"/>
      <c r="G29" s="63"/>
    </row>
    <row r="30" spans="1:7" s="2" customFormat="1" ht="15.75">
      <c r="A30" s="37"/>
      <c r="B30" s="30"/>
      <c r="C30" s="30"/>
      <c r="D30" s="30" t="s">
        <v>113</v>
      </c>
      <c r="E30" s="17" t="s">
        <v>57</v>
      </c>
      <c r="F30" s="27"/>
      <c r="G30" s="63"/>
    </row>
    <row r="31" spans="1:7" s="2" customFormat="1" ht="15.75">
      <c r="A31" s="37"/>
      <c r="B31" s="30"/>
      <c r="C31" s="30"/>
      <c r="D31" s="30"/>
      <c r="E31" s="17" t="s">
        <v>58</v>
      </c>
      <c r="F31" s="27"/>
      <c r="G31" s="63"/>
    </row>
    <row r="32" spans="1:7" s="2" customFormat="1" ht="15.75" customHeight="1">
      <c r="A32" s="37"/>
      <c r="B32" s="30"/>
      <c r="C32" s="30"/>
      <c r="D32" s="30"/>
      <c r="E32" s="17" t="s">
        <v>112</v>
      </c>
      <c r="F32" s="27"/>
      <c r="G32" s="63"/>
    </row>
    <row r="33" spans="1:7" s="2" customFormat="1" ht="15.75">
      <c r="A33" s="37"/>
      <c r="B33" s="30"/>
      <c r="C33" s="30"/>
      <c r="D33" s="30" t="s">
        <v>108</v>
      </c>
      <c r="E33" s="17"/>
      <c r="F33" s="27"/>
      <c r="G33" s="63"/>
    </row>
    <row r="34" spans="1:7" s="2" customFormat="1" ht="15.75">
      <c r="A34" s="37"/>
      <c r="B34" s="30"/>
      <c r="C34" s="30"/>
      <c r="D34" s="30"/>
      <c r="E34" s="17"/>
      <c r="F34" s="27"/>
      <c r="G34" s="63"/>
    </row>
    <row r="35" spans="1:9" s="2" customFormat="1" ht="16.5" thickBot="1">
      <c r="A35" s="38"/>
      <c r="B35" s="39"/>
      <c r="C35" s="39"/>
      <c r="D35" s="39"/>
      <c r="E35" s="26"/>
      <c r="F35" s="28"/>
      <c r="G35" s="67"/>
      <c r="H35" s="88"/>
      <c r="I35" s="88"/>
    </row>
    <row r="36" spans="1:7" s="24" customFormat="1" ht="15.75">
      <c r="A36" s="22"/>
      <c r="B36" s="23"/>
      <c r="C36" s="23"/>
      <c r="D36" s="23"/>
      <c r="G36" s="25"/>
    </row>
    <row r="37" spans="1:7" s="24" customFormat="1" ht="16.5" thickBot="1">
      <c r="A37" s="22"/>
      <c r="B37" s="23"/>
      <c r="C37" s="23"/>
      <c r="D37" s="23"/>
      <c r="G37" s="25"/>
    </row>
    <row r="38" spans="1:7" s="1" customFormat="1" ht="30" customHeight="1" thickBot="1">
      <c r="A38" s="64" t="s">
        <v>125</v>
      </c>
      <c r="B38" s="65"/>
      <c r="C38" s="65"/>
      <c r="D38" s="65"/>
      <c r="E38" s="65"/>
      <c r="F38" s="65"/>
      <c r="G38" s="66"/>
    </row>
    <row r="39" spans="1:7" s="7" customFormat="1" ht="26.25" customHeight="1">
      <c r="A39" s="35" t="s">
        <v>105</v>
      </c>
      <c r="B39" s="36"/>
      <c r="C39" s="21" t="s">
        <v>2</v>
      </c>
      <c r="D39" s="36" t="s">
        <v>104</v>
      </c>
      <c r="E39" s="36"/>
      <c r="F39" s="70" t="s">
        <v>130</v>
      </c>
      <c r="G39" s="71"/>
    </row>
    <row r="40" spans="1:7" s="2" customFormat="1" ht="15" customHeight="1">
      <c r="A40" s="34" t="s">
        <v>43</v>
      </c>
      <c r="B40" s="30"/>
      <c r="C40" s="16" t="s">
        <v>79</v>
      </c>
      <c r="D40" s="30" t="s">
        <v>49</v>
      </c>
      <c r="E40" s="30"/>
      <c r="F40" s="46">
        <v>660</v>
      </c>
      <c r="G40" s="47"/>
    </row>
    <row r="41" spans="1:7" s="2" customFormat="1" ht="15.75">
      <c r="A41" s="34"/>
      <c r="B41" s="30"/>
      <c r="C41" s="20" t="s">
        <v>80</v>
      </c>
      <c r="D41" s="30" t="s">
        <v>37</v>
      </c>
      <c r="E41" s="30"/>
      <c r="F41" s="46">
        <v>17280</v>
      </c>
      <c r="G41" s="47"/>
    </row>
    <row r="42" spans="1:7" s="2" customFormat="1" ht="15" customHeight="1">
      <c r="A42" s="34"/>
      <c r="B42" s="30"/>
      <c r="C42" s="20" t="s">
        <v>81</v>
      </c>
      <c r="D42" s="30" t="s">
        <v>22</v>
      </c>
      <c r="E42" s="30"/>
      <c r="F42" s="46">
        <v>22642</v>
      </c>
      <c r="G42" s="47"/>
    </row>
    <row r="43" spans="1:7" s="2" customFormat="1" ht="15" customHeight="1">
      <c r="A43" s="34"/>
      <c r="B43" s="30"/>
      <c r="C43" s="20" t="s">
        <v>82</v>
      </c>
      <c r="D43" s="30" t="s">
        <v>38</v>
      </c>
      <c r="E43" s="30"/>
      <c r="F43" s="46">
        <v>15455</v>
      </c>
      <c r="G43" s="47"/>
    </row>
    <row r="44" spans="1:7" s="2" customFormat="1" ht="15" customHeight="1">
      <c r="A44" s="34" t="s">
        <v>48</v>
      </c>
      <c r="B44" s="30"/>
      <c r="C44" s="20" t="s">
        <v>83</v>
      </c>
      <c r="D44" s="30" t="s">
        <v>50</v>
      </c>
      <c r="E44" s="30"/>
      <c r="F44" s="46"/>
      <c r="G44" s="47"/>
    </row>
    <row r="45" spans="1:7" s="2" customFormat="1" ht="15" customHeight="1">
      <c r="A45" s="34"/>
      <c r="B45" s="30"/>
      <c r="C45" s="20" t="s">
        <v>84</v>
      </c>
      <c r="D45" s="30" t="s">
        <v>51</v>
      </c>
      <c r="E45" s="30"/>
      <c r="F45" s="46"/>
      <c r="G45" s="47"/>
    </row>
    <row r="46" spans="1:7" s="2" customFormat="1" ht="15" customHeight="1">
      <c r="A46" s="34"/>
      <c r="B46" s="30"/>
      <c r="C46" s="20" t="s">
        <v>85</v>
      </c>
      <c r="D46" s="30" t="s">
        <v>52</v>
      </c>
      <c r="E46" s="30"/>
      <c r="F46" s="46"/>
      <c r="G46" s="47"/>
    </row>
    <row r="47" spans="1:7" s="2" customFormat="1" ht="15" customHeight="1">
      <c r="A47" s="34"/>
      <c r="B47" s="30"/>
      <c r="C47" s="16" t="s">
        <v>86</v>
      </c>
      <c r="D47" s="30" t="s">
        <v>53</v>
      </c>
      <c r="E47" s="30"/>
      <c r="F47" s="46">
        <v>2090</v>
      </c>
      <c r="G47" s="47"/>
    </row>
    <row r="48" spans="1:7" s="2" customFormat="1" ht="15" customHeight="1">
      <c r="A48" s="34"/>
      <c r="B48" s="30"/>
      <c r="C48" s="16" t="s">
        <v>87</v>
      </c>
      <c r="D48" s="30" t="s">
        <v>54</v>
      </c>
      <c r="E48" s="30"/>
      <c r="F48" s="46">
        <v>250</v>
      </c>
      <c r="G48" s="47"/>
    </row>
    <row r="49" spans="1:7" s="2" customFormat="1" ht="15" customHeight="1">
      <c r="A49" s="34" t="s">
        <v>23</v>
      </c>
      <c r="B49" s="30"/>
      <c r="C49" s="16" t="s">
        <v>88</v>
      </c>
      <c r="D49" s="30" t="s">
        <v>121</v>
      </c>
      <c r="E49" s="30"/>
      <c r="F49" s="46">
        <v>258820</v>
      </c>
      <c r="G49" s="47"/>
    </row>
    <row r="50" spans="1:7" s="2" customFormat="1" ht="15" customHeight="1">
      <c r="A50" s="34" t="s">
        <v>24</v>
      </c>
      <c r="B50" s="30"/>
      <c r="C50" s="16" t="s">
        <v>89</v>
      </c>
      <c r="D50" s="30" t="s">
        <v>25</v>
      </c>
      <c r="E50" s="30"/>
      <c r="F50" s="46">
        <v>550</v>
      </c>
      <c r="G50" s="47"/>
    </row>
    <row r="51" spans="1:7" s="2" customFormat="1" ht="15" customHeight="1">
      <c r="A51" s="34"/>
      <c r="B51" s="30"/>
      <c r="C51" s="16" t="s">
        <v>90</v>
      </c>
      <c r="D51" s="30" t="s">
        <v>26</v>
      </c>
      <c r="E51" s="30"/>
      <c r="F51" s="46">
        <v>800</v>
      </c>
      <c r="G51" s="47"/>
    </row>
    <row r="52" spans="1:7" s="2" customFormat="1" ht="15" customHeight="1">
      <c r="A52" s="34" t="s">
        <v>27</v>
      </c>
      <c r="B52" s="30"/>
      <c r="C52" s="16" t="s">
        <v>91</v>
      </c>
      <c r="D52" s="30" t="s">
        <v>39</v>
      </c>
      <c r="E52" s="30"/>
      <c r="F52" s="46"/>
      <c r="G52" s="47"/>
    </row>
    <row r="53" spans="1:7" s="2" customFormat="1" ht="15" customHeight="1">
      <c r="A53" s="34"/>
      <c r="B53" s="30"/>
      <c r="C53" s="16" t="s">
        <v>92</v>
      </c>
      <c r="D53" s="30" t="s">
        <v>40</v>
      </c>
      <c r="E53" s="30"/>
      <c r="F53" s="46">
        <v>910</v>
      </c>
      <c r="G53" s="47"/>
    </row>
    <row r="54" spans="1:7" s="2" customFormat="1" ht="15.75">
      <c r="A54" s="34" t="s">
        <v>28</v>
      </c>
      <c r="B54" s="30"/>
      <c r="C54" s="16" t="s">
        <v>102</v>
      </c>
      <c r="D54" s="30" t="s">
        <v>29</v>
      </c>
      <c r="E54" s="30"/>
      <c r="F54" s="46">
        <v>580</v>
      </c>
      <c r="G54" s="47"/>
    </row>
    <row r="55" spans="1:7" s="2" customFormat="1" ht="15" customHeight="1">
      <c r="A55" s="34"/>
      <c r="B55" s="30"/>
      <c r="C55" s="16" t="s">
        <v>103</v>
      </c>
      <c r="D55" s="30" t="s">
        <v>30</v>
      </c>
      <c r="E55" s="30"/>
      <c r="F55" s="46">
        <v>250</v>
      </c>
      <c r="G55" s="47"/>
    </row>
    <row r="56" spans="1:7" s="2" customFormat="1" ht="15" customHeight="1">
      <c r="A56" s="34" t="s">
        <v>31</v>
      </c>
      <c r="B56" s="30"/>
      <c r="C56" s="16" t="s">
        <v>93</v>
      </c>
      <c r="D56" s="30" t="s">
        <v>32</v>
      </c>
      <c r="E56" s="30"/>
      <c r="F56" s="46">
        <v>6620</v>
      </c>
      <c r="G56" s="47"/>
    </row>
    <row r="57" spans="1:7" s="2" customFormat="1" ht="15" customHeight="1">
      <c r="A57" s="34"/>
      <c r="B57" s="30"/>
      <c r="C57" s="16" t="s">
        <v>94</v>
      </c>
      <c r="D57" s="30" t="s">
        <v>33</v>
      </c>
      <c r="E57" s="30"/>
      <c r="F57" s="46"/>
      <c r="G57" s="47"/>
    </row>
    <row r="58" spans="1:7" s="2" customFormat="1" ht="15" customHeight="1">
      <c r="A58" s="34" t="s">
        <v>106</v>
      </c>
      <c r="B58" s="30"/>
      <c r="C58" s="16" t="s">
        <v>95</v>
      </c>
      <c r="D58" s="30" t="s">
        <v>55</v>
      </c>
      <c r="E58" s="30"/>
      <c r="F58" s="46"/>
      <c r="G58" s="47"/>
    </row>
    <row r="59" spans="1:7" s="2" customFormat="1" ht="30.75" customHeight="1">
      <c r="A59" s="34"/>
      <c r="B59" s="30"/>
      <c r="C59" s="16" t="s">
        <v>96</v>
      </c>
      <c r="D59" s="30" t="s">
        <v>56</v>
      </c>
      <c r="E59" s="30"/>
      <c r="F59" s="46"/>
      <c r="G59" s="47"/>
    </row>
    <row r="60" spans="1:7" s="2" customFormat="1" ht="15" customHeight="1">
      <c r="A60" s="34" t="s">
        <v>101</v>
      </c>
      <c r="B60" s="30"/>
      <c r="C60" s="16" t="s">
        <v>135</v>
      </c>
      <c r="D60" s="30" t="s">
        <v>136</v>
      </c>
      <c r="E60" s="30"/>
      <c r="F60" s="46">
        <v>220</v>
      </c>
      <c r="G60" s="47"/>
    </row>
    <row r="61" spans="1:8" s="2" customFormat="1" ht="15" customHeight="1">
      <c r="A61" s="34" t="s">
        <v>101</v>
      </c>
      <c r="B61" s="30"/>
      <c r="C61" s="16" t="s">
        <v>137</v>
      </c>
      <c r="D61" s="30" t="s">
        <v>138</v>
      </c>
      <c r="E61" s="30"/>
      <c r="F61" s="46">
        <v>32240</v>
      </c>
      <c r="G61" s="47"/>
      <c r="H61" s="88"/>
    </row>
    <row r="62" spans="1:8" s="2" customFormat="1" ht="15" customHeight="1" thickBot="1">
      <c r="A62" s="45" t="s">
        <v>101</v>
      </c>
      <c r="B62" s="39"/>
      <c r="C62" s="19"/>
      <c r="D62" s="39"/>
      <c r="E62" s="39"/>
      <c r="F62" s="68"/>
      <c r="G62" s="69"/>
      <c r="H62" s="88"/>
    </row>
    <row r="63" spans="1:8" s="6" customFormat="1" ht="46.5" customHeight="1" thickBot="1">
      <c r="A63" s="48" t="s">
        <v>119</v>
      </c>
      <c r="B63" s="48"/>
      <c r="C63" s="48"/>
      <c r="D63" s="48"/>
      <c r="E63" s="48"/>
      <c r="F63" s="74">
        <f>SUM(F6:G35)+SUM(F40:G62)</f>
        <v>1844980</v>
      </c>
      <c r="G63" s="75"/>
      <c r="H63" s="89"/>
    </row>
    <row r="64" spans="1:7" s="6" customFormat="1" ht="23.25" customHeight="1">
      <c r="A64" s="15"/>
      <c r="B64" s="12"/>
      <c r="C64" s="12"/>
      <c r="D64" s="11"/>
      <c r="E64" s="11"/>
      <c r="F64" s="11"/>
      <c r="G64" s="10"/>
    </row>
    <row r="65" spans="1:7" s="6" customFormat="1" ht="23.25" customHeight="1" thickBot="1">
      <c r="A65" s="15"/>
      <c r="B65" s="12"/>
      <c r="C65" s="12"/>
      <c r="D65" s="12"/>
      <c r="E65" s="13"/>
      <c r="F65" s="13"/>
      <c r="G65" s="10"/>
    </row>
    <row r="66" spans="1:7" s="6" customFormat="1" ht="30" customHeight="1" thickBot="1">
      <c r="A66" s="76" t="s">
        <v>117</v>
      </c>
      <c r="B66" s="77"/>
      <c r="C66" s="77"/>
      <c r="D66" s="77"/>
      <c r="E66" s="77"/>
      <c r="F66" s="77"/>
      <c r="G66" s="78"/>
    </row>
    <row r="67" spans="1:7" s="14" customFormat="1" ht="27.75" customHeight="1">
      <c r="A67" s="35" t="s">
        <v>105</v>
      </c>
      <c r="B67" s="36"/>
      <c r="C67" s="21" t="s">
        <v>2</v>
      </c>
      <c r="D67" s="36" t="s">
        <v>104</v>
      </c>
      <c r="E67" s="36"/>
      <c r="F67" s="79" t="s">
        <v>130</v>
      </c>
      <c r="G67" s="80"/>
    </row>
    <row r="68" spans="1:7" s="1" customFormat="1" ht="15" customHeight="1">
      <c r="A68" s="34" t="s">
        <v>44</v>
      </c>
      <c r="B68" s="30"/>
      <c r="C68" s="16" t="s">
        <v>97</v>
      </c>
      <c r="D68" s="30" t="s">
        <v>45</v>
      </c>
      <c r="E68" s="30"/>
      <c r="F68" s="40">
        <v>1095600</v>
      </c>
      <c r="G68" s="41"/>
    </row>
    <row r="69" spans="1:7" s="1" customFormat="1" ht="15" customHeight="1">
      <c r="A69" s="34"/>
      <c r="B69" s="30"/>
      <c r="C69" s="16" t="s">
        <v>98</v>
      </c>
      <c r="D69" s="30" t="s">
        <v>46</v>
      </c>
      <c r="E69" s="30"/>
      <c r="F69" s="40">
        <v>27990</v>
      </c>
      <c r="G69" s="41"/>
    </row>
    <row r="70" spans="1:7" s="1" customFormat="1" ht="15" customHeight="1">
      <c r="A70" s="34"/>
      <c r="B70" s="30"/>
      <c r="C70" s="16" t="s">
        <v>99</v>
      </c>
      <c r="D70" s="30" t="s">
        <v>47</v>
      </c>
      <c r="E70" s="30"/>
      <c r="F70" s="40"/>
      <c r="G70" s="41"/>
    </row>
    <row r="71" spans="1:7" s="1" customFormat="1" ht="15" customHeight="1" thickBot="1">
      <c r="A71" s="45" t="s">
        <v>59</v>
      </c>
      <c r="B71" s="39"/>
      <c r="C71" s="19" t="s">
        <v>88</v>
      </c>
      <c r="D71" s="39" t="s">
        <v>122</v>
      </c>
      <c r="E71" s="39"/>
      <c r="F71" s="42"/>
      <c r="G71" s="43"/>
    </row>
    <row r="72" spans="1:7" s="1" customFormat="1" ht="45.75" customHeight="1" thickBot="1">
      <c r="A72" s="44" t="s">
        <v>120</v>
      </c>
      <c r="B72" s="44"/>
      <c r="C72" s="44"/>
      <c r="D72" s="44"/>
      <c r="E72" s="44"/>
      <c r="F72" s="74">
        <f>SUM(F68:G71)</f>
        <v>1123590</v>
      </c>
      <c r="G72" s="75"/>
    </row>
    <row r="73" spans="1:7" s="1" customFormat="1" ht="27" customHeight="1" thickBot="1">
      <c r="A73" s="9"/>
      <c r="B73" s="9"/>
      <c r="C73" s="9"/>
      <c r="D73" s="9"/>
      <c r="E73" s="9"/>
      <c r="F73" s="9"/>
      <c r="G73" s="10"/>
    </row>
    <row r="74" spans="1:7" s="8" customFormat="1" ht="30" customHeight="1" thickBot="1">
      <c r="A74" s="81" t="s">
        <v>118</v>
      </c>
      <c r="B74" s="82"/>
      <c r="C74" s="82"/>
      <c r="D74" s="82"/>
      <c r="E74" s="82"/>
      <c r="F74" s="82"/>
      <c r="G74" s="83"/>
    </row>
    <row r="75" spans="1:7" s="8" customFormat="1" ht="27" customHeight="1">
      <c r="A75" s="35" t="s">
        <v>109</v>
      </c>
      <c r="B75" s="36"/>
      <c r="C75" s="36"/>
      <c r="D75" s="51" t="s">
        <v>115</v>
      </c>
      <c r="E75" s="51"/>
      <c r="F75" s="79" t="s">
        <v>130</v>
      </c>
      <c r="G75" s="80"/>
    </row>
    <row r="76" spans="1:7" s="2" customFormat="1" ht="22.5" customHeight="1">
      <c r="A76" s="55" t="s">
        <v>126</v>
      </c>
      <c r="B76" s="56"/>
      <c r="C76" s="56"/>
      <c r="D76" s="50" t="s">
        <v>127</v>
      </c>
      <c r="E76" s="50"/>
      <c r="F76" s="84">
        <f>F63</f>
        <v>1844980</v>
      </c>
      <c r="G76" s="85"/>
    </row>
    <row r="77" spans="1:7" s="2" customFormat="1" ht="22.5" customHeight="1">
      <c r="A77" s="34" t="s">
        <v>131</v>
      </c>
      <c r="B77" s="30"/>
      <c r="C77" s="30"/>
      <c r="D77" s="50" t="s">
        <v>129</v>
      </c>
      <c r="E77" s="50"/>
      <c r="F77" s="84">
        <f>F72</f>
        <v>1123590</v>
      </c>
      <c r="G77" s="85"/>
    </row>
    <row r="78" spans="1:7" s="2" customFormat="1" ht="22.5" customHeight="1" thickBot="1">
      <c r="A78" s="53" t="s">
        <v>128</v>
      </c>
      <c r="B78" s="54"/>
      <c r="C78" s="54"/>
      <c r="D78" s="52" t="s">
        <v>132</v>
      </c>
      <c r="E78" s="52"/>
      <c r="F78" s="86">
        <f>SUM(F76:G77)</f>
        <v>2968570</v>
      </c>
      <c r="G78" s="87"/>
    </row>
    <row r="79" spans="1:7" s="2" customFormat="1" ht="57" customHeight="1" thickBot="1">
      <c r="A79" s="49" t="s">
        <v>133</v>
      </c>
      <c r="B79" s="49"/>
      <c r="C79" s="49"/>
      <c r="D79" s="49"/>
      <c r="E79" s="49"/>
      <c r="F79" s="72">
        <f>IF(F78&lt;&gt;0,F76/F78,"")</f>
        <v>0.6215046301754716</v>
      </c>
      <c r="G79" s="73"/>
    </row>
    <row r="80" s="2" customFormat="1" ht="15.75">
      <c r="G80" s="3"/>
    </row>
    <row r="81" s="2" customFormat="1" ht="15.75">
      <c r="G81" s="3"/>
    </row>
    <row r="82" s="2" customFormat="1" ht="15.75">
      <c r="G82" s="3"/>
    </row>
  </sheetData>
  <sheetProtection/>
  <protectedRanges>
    <protectedRange sqref="F6:G35 F40:G62 F68:G71" name="Intervallo1"/>
  </protectedRanges>
  <mergeCells count="158">
    <mergeCell ref="F79:G79"/>
    <mergeCell ref="F63:G63"/>
    <mergeCell ref="F72:G72"/>
    <mergeCell ref="A66:G66"/>
    <mergeCell ref="F67:G67"/>
    <mergeCell ref="F75:G75"/>
    <mergeCell ref="A74:G74"/>
    <mergeCell ref="F76:G76"/>
    <mergeCell ref="F77:G77"/>
    <mergeCell ref="F78:G78"/>
    <mergeCell ref="F60:G60"/>
    <mergeCell ref="F61:G61"/>
    <mergeCell ref="F62:G62"/>
    <mergeCell ref="F39:G39"/>
    <mergeCell ref="F54:G54"/>
    <mergeCell ref="F47:G47"/>
    <mergeCell ref="F48:G48"/>
    <mergeCell ref="F49:G49"/>
    <mergeCell ref="F50:G50"/>
    <mergeCell ref="F43:G43"/>
    <mergeCell ref="F59:G59"/>
    <mergeCell ref="F55:G55"/>
    <mergeCell ref="F56:G56"/>
    <mergeCell ref="F57:G57"/>
    <mergeCell ref="F58:G58"/>
    <mergeCell ref="F21:G21"/>
    <mergeCell ref="F22:G22"/>
    <mergeCell ref="F23:G23"/>
    <mergeCell ref="A38:G38"/>
    <mergeCell ref="G33:G35"/>
    <mergeCell ref="G26:G27"/>
    <mergeCell ref="G28:G29"/>
    <mergeCell ref="G30:G32"/>
    <mergeCell ref="D23:E23"/>
    <mergeCell ref="F14:G14"/>
    <mergeCell ref="F15:G15"/>
    <mergeCell ref="F16:G16"/>
    <mergeCell ref="D22:E22"/>
    <mergeCell ref="F68:G68"/>
    <mergeCell ref="F17:G17"/>
    <mergeCell ref="F18:G18"/>
    <mergeCell ref="F19:G19"/>
    <mergeCell ref="F20:G20"/>
    <mergeCell ref="F44:G44"/>
    <mergeCell ref="F45:G45"/>
    <mergeCell ref="F41:G41"/>
    <mergeCell ref="F42:G42"/>
    <mergeCell ref="G24:G25"/>
    <mergeCell ref="D59:E59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D58:E58"/>
    <mergeCell ref="F46:G46"/>
    <mergeCell ref="D52:E52"/>
    <mergeCell ref="D53:E53"/>
    <mergeCell ref="D57:E57"/>
    <mergeCell ref="D55:E55"/>
    <mergeCell ref="F52:G52"/>
    <mergeCell ref="F53:G53"/>
    <mergeCell ref="D54:E54"/>
    <mergeCell ref="D49:E49"/>
    <mergeCell ref="A3:G3"/>
    <mergeCell ref="A2:G2"/>
    <mergeCell ref="D6:E6"/>
    <mergeCell ref="D5:E5"/>
    <mergeCell ref="D7:E7"/>
    <mergeCell ref="D15:E15"/>
    <mergeCell ref="D8:E8"/>
    <mergeCell ref="D9:E9"/>
    <mergeCell ref="A5:B5"/>
    <mergeCell ref="A79:E79"/>
    <mergeCell ref="D77:E77"/>
    <mergeCell ref="A75:C75"/>
    <mergeCell ref="D75:E75"/>
    <mergeCell ref="D78:E78"/>
    <mergeCell ref="A78:C78"/>
    <mergeCell ref="A76:C76"/>
    <mergeCell ref="A77:C77"/>
    <mergeCell ref="D76:E76"/>
    <mergeCell ref="A60:B60"/>
    <mergeCell ref="D70:E70"/>
    <mergeCell ref="F40:G40"/>
    <mergeCell ref="F51:G51"/>
    <mergeCell ref="D62:E62"/>
    <mergeCell ref="D60:E60"/>
    <mergeCell ref="A61:B61"/>
    <mergeCell ref="A62:B62"/>
    <mergeCell ref="A63:E63"/>
    <mergeCell ref="D61:E61"/>
    <mergeCell ref="A67:B67"/>
    <mergeCell ref="F69:G69"/>
    <mergeCell ref="F70:G70"/>
    <mergeCell ref="F71:G71"/>
    <mergeCell ref="D67:E67"/>
    <mergeCell ref="A72:E72"/>
    <mergeCell ref="A68:B70"/>
    <mergeCell ref="A71:B71"/>
    <mergeCell ref="D68:E68"/>
    <mergeCell ref="D69:E69"/>
    <mergeCell ref="D71:E71"/>
    <mergeCell ref="D10:E10"/>
    <mergeCell ref="D12:E12"/>
    <mergeCell ref="D11:E11"/>
    <mergeCell ref="D13:E13"/>
    <mergeCell ref="A6:A16"/>
    <mergeCell ref="B6:B8"/>
    <mergeCell ref="B9:B10"/>
    <mergeCell ref="B14:B16"/>
    <mergeCell ref="B11:B13"/>
    <mergeCell ref="D47:E47"/>
    <mergeCell ref="D26:D27"/>
    <mergeCell ref="D41:E41"/>
    <mergeCell ref="D28:D29"/>
    <mergeCell ref="C24:C35"/>
    <mergeCell ref="B23:B35"/>
    <mergeCell ref="D42:E42"/>
    <mergeCell ref="D30:D32"/>
    <mergeCell ref="A50:B51"/>
    <mergeCell ref="A52:B53"/>
    <mergeCell ref="D50:E50"/>
    <mergeCell ref="D51:E51"/>
    <mergeCell ref="A49:B49"/>
    <mergeCell ref="D48:E48"/>
    <mergeCell ref="D40:E40"/>
    <mergeCell ref="A39:B39"/>
    <mergeCell ref="D39:E39"/>
    <mergeCell ref="A17:A35"/>
    <mergeCell ref="B17:B18"/>
    <mergeCell ref="D33:D35"/>
    <mergeCell ref="B19:B20"/>
    <mergeCell ref="B21:B22"/>
    <mergeCell ref="A58:B59"/>
    <mergeCell ref="D43:E43"/>
    <mergeCell ref="D44:E44"/>
    <mergeCell ref="D45:E45"/>
    <mergeCell ref="D46:E46"/>
    <mergeCell ref="D56:E56"/>
    <mergeCell ref="A40:B43"/>
    <mergeCell ref="A56:B57"/>
    <mergeCell ref="A54:B55"/>
    <mergeCell ref="A44:B48"/>
    <mergeCell ref="A1:G1"/>
    <mergeCell ref="D24:D25"/>
    <mergeCell ref="D19:E19"/>
    <mergeCell ref="D17:E17"/>
    <mergeCell ref="A4:G4"/>
    <mergeCell ref="D18:E18"/>
    <mergeCell ref="D14:E14"/>
    <mergeCell ref="D20:E20"/>
    <mergeCell ref="D16:E16"/>
    <mergeCell ref="D21:E21"/>
  </mergeCells>
  <printOptions/>
  <pageMargins left="0.7874015748031497" right="0.7874015748031497" top="0.17" bottom="0.17" header="0" footer="0"/>
  <pageSetup cellComments="asDisplayed" horizontalDpi="600" verticalDpi="600" orientation="portrait" paperSize="8" scale="8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Lazio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carmen Fischetti</dc:creator>
  <cp:keywords/>
  <dc:description/>
  <cp:lastModifiedBy>Stefano De Marco</cp:lastModifiedBy>
  <cp:lastPrinted>2015-04-29T10:25:53Z</cp:lastPrinted>
  <dcterms:created xsi:type="dcterms:W3CDTF">2009-03-24T09:51:18Z</dcterms:created>
  <dcterms:modified xsi:type="dcterms:W3CDTF">2015-04-29T10:36:38Z</dcterms:modified>
  <cp:category/>
  <cp:version/>
  <cp:contentType/>
  <cp:contentStatus/>
</cp:coreProperties>
</file>